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BuÇalışmaKitabı"/>
  <mc:AlternateContent xmlns:mc="http://schemas.openxmlformats.org/markup-compatibility/2006">
    <mc:Choice Requires="x15">
      <x15ac:absPath xmlns:x15ac="http://schemas.microsoft.com/office/spreadsheetml/2010/11/ac" url="C:\Users\gp0114\Downloads\"/>
    </mc:Choice>
  </mc:AlternateContent>
  <xr:revisionPtr revIDLastSave="0" documentId="13_ncr:1_{668D2370-F4F1-4C08-82DC-BBFD6D254419}" xr6:coauthVersionLast="47" xr6:coauthVersionMax="47" xr10:uidLastSave="{00000000-0000-0000-0000-000000000000}"/>
  <bookViews>
    <workbookView xWindow="-120" yWindow="-120" windowWidth="29040" windowHeight="15840" tabRatio="500" activeTab="1" xr2:uid="{00000000-000D-0000-FFFF-FFFF00000000}"/>
  </bookViews>
  <sheets>
    <sheet name="İncelemeler" sheetId="3" r:id="rId1"/>
    <sheet name="Emniyet_Tavsiyeleri" sheetId="4" r:id="rId2"/>
    <sheet name="Lookup" sheetId="6" state="hidden" r:id="rId3"/>
  </sheets>
  <definedNames>
    <definedName name="_xlnm._FilterDatabase" localSheetId="1" hidden="1">Emniyet_Tavsiyeleri!#REF!</definedName>
    <definedName name="_xlnm._FilterDatabase" localSheetId="0" hidden="1">İncelemeler!$A$1:$AL$51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3" i="3" l="1"/>
  <c r="G7" i="4" s="1"/>
  <c r="E4" i="3"/>
  <c r="G23" i="4" s="1"/>
  <c r="E5" i="3"/>
  <c r="G38" i="4" s="1"/>
  <c r="E6" i="3"/>
  <c r="G53" i="4" s="1"/>
  <c r="E7" i="3"/>
  <c r="G59" i="4" s="1"/>
  <c r="E8" i="3"/>
  <c r="G67" i="4" s="1"/>
  <c r="E9" i="3"/>
  <c r="G78" i="4" s="1"/>
  <c r="E10" i="3"/>
  <c r="G94" i="4" s="1"/>
  <c r="E11" i="3"/>
  <c r="G104" i="4" s="1"/>
  <c r="E12" i="3"/>
  <c r="G112" i="4" s="1"/>
  <c r="E13" i="3"/>
  <c r="G117" i="4" s="1"/>
  <c r="E14" i="3"/>
  <c r="G124" i="4" s="1"/>
  <c r="E15" i="3"/>
  <c r="G130" i="4" s="1"/>
  <c r="E16" i="3"/>
  <c r="G154" i="4" s="1"/>
  <c r="E17" i="3"/>
  <c r="G164" i="4" s="1"/>
  <c r="E18" i="3"/>
  <c r="G175" i="4" s="1"/>
  <c r="E19" i="3"/>
  <c r="G185" i="4" s="1"/>
  <c r="E20" i="3"/>
  <c r="G194" i="4" s="1"/>
  <c r="E21" i="3"/>
  <c r="G210" i="4" s="1"/>
  <c r="E22" i="3"/>
  <c r="G222" i="4" s="1"/>
  <c r="E23" i="3"/>
  <c r="G227" i="4" s="1"/>
  <c r="E24" i="3"/>
  <c r="G236" i="4" s="1"/>
  <c r="E25" i="3"/>
  <c r="G245" i="4" s="1"/>
  <c r="E26" i="3"/>
  <c r="G251" i="4" s="1"/>
  <c r="E27" i="3"/>
  <c r="G259" i="4" s="1"/>
  <c r="E28" i="3"/>
  <c r="G270" i="4" s="1"/>
  <c r="E29" i="3"/>
  <c r="G279" i="4" s="1"/>
  <c r="E30" i="3"/>
  <c r="G294" i="4" s="1"/>
  <c r="E31" i="3"/>
  <c r="G299" i="4" s="1"/>
  <c r="E32" i="3"/>
  <c r="G307" i="4" s="1"/>
  <c r="E33" i="3"/>
  <c r="G313" i="4" s="1"/>
  <c r="E34" i="3"/>
  <c r="G323" i="4" s="1"/>
  <c r="E35" i="3"/>
  <c r="G332" i="4" s="1"/>
  <c r="E36" i="3"/>
  <c r="G340" i="4" s="1"/>
  <c r="E37" i="3"/>
  <c r="G343" i="4" s="1"/>
  <c r="E38" i="3"/>
  <c r="G345" i="4" s="1"/>
  <c r="E39" i="3"/>
  <c r="G349" i="4" s="1"/>
  <c r="E40" i="3"/>
  <c r="G356" i="4" s="1"/>
  <c r="E41" i="3"/>
  <c r="G361" i="4" s="1"/>
  <c r="E42" i="3"/>
  <c r="G372" i="4" s="1"/>
  <c r="E43" i="3"/>
  <c r="G381" i="4" s="1"/>
  <c r="E44" i="3"/>
  <c r="G386" i="4" s="1"/>
  <c r="E45" i="3"/>
  <c r="G390" i="4" s="1"/>
  <c r="E46" i="3"/>
  <c r="G395" i="4" s="1"/>
  <c r="E47" i="3"/>
  <c r="G403" i="4" s="1"/>
  <c r="E48" i="3"/>
  <c r="G408" i="4" s="1"/>
  <c r="E49" i="3"/>
  <c r="G412" i="4" s="1"/>
  <c r="E50" i="3"/>
  <c r="G420" i="4" s="1"/>
  <c r="E51" i="3"/>
  <c r="G422" i="4" s="1"/>
  <c r="E2" i="3"/>
  <c r="G3" i="4" s="1"/>
  <c r="AD6" i="3"/>
  <c r="AD40" i="3"/>
  <c r="X40" i="3"/>
  <c r="AD51" i="3"/>
  <c r="X51" i="3"/>
  <c r="AD50" i="3"/>
  <c r="X50" i="3"/>
  <c r="AD49" i="3"/>
  <c r="X49" i="3"/>
  <c r="AD48" i="3"/>
  <c r="X48" i="3"/>
  <c r="AD47" i="3"/>
  <c r="X47" i="3"/>
  <c r="AD46" i="3"/>
  <c r="X46" i="3"/>
  <c r="AD45" i="3"/>
  <c r="X45" i="3"/>
  <c r="AD44" i="3"/>
  <c r="X44" i="3"/>
  <c r="AD43" i="3"/>
  <c r="X43" i="3"/>
  <c r="AD42" i="3"/>
  <c r="X42" i="3"/>
  <c r="AD41" i="3"/>
  <c r="X41" i="3"/>
  <c r="AD39" i="3"/>
  <c r="X39" i="3"/>
  <c r="AD38" i="3"/>
  <c r="X38" i="3"/>
  <c r="AD37" i="3"/>
  <c r="X37" i="3"/>
  <c r="AD36" i="3"/>
  <c r="X36" i="3"/>
  <c r="AD35" i="3"/>
  <c r="X35" i="3"/>
  <c r="AD34" i="3"/>
  <c r="X34" i="3"/>
  <c r="AD33" i="3"/>
  <c r="X33" i="3"/>
  <c r="AD32" i="3"/>
  <c r="X32" i="3"/>
  <c r="AD31" i="3"/>
  <c r="X31" i="3"/>
  <c r="AD30" i="3"/>
  <c r="X30" i="3"/>
  <c r="AD29" i="3"/>
  <c r="X29" i="3"/>
  <c r="AD28" i="3"/>
  <c r="X28" i="3"/>
  <c r="AD27" i="3"/>
  <c r="X27" i="3"/>
  <c r="AD26" i="3"/>
  <c r="X26" i="3"/>
  <c r="AD25" i="3"/>
  <c r="X25" i="3"/>
  <c r="AD24" i="3"/>
  <c r="X24" i="3"/>
  <c r="AD23" i="3"/>
  <c r="X23" i="3"/>
  <c r="AD22" i="3"/>
  <c r="X22" i="3"/>
  <c r="AD21" i="3"/>
  <c r="X21" i="3"/>
  <c r="AD20" i="3"/>
  <c r="X20" i="3"/>
  <c r="AD19" i="3"/>
  <c r="X19" i="3"/>
  <c r="AD18" i="3"/>
  <c r="X18" i="3"/>
  <c r="AD17" i="3"/>
  <c r="X17" i="3"/>
  <c r="AD16" i="3"/>
  <c r="X16" i="3"/>
  <c r="AD15" i="3"/>
  <c r="X15" i="3"/>
  <c r="AD14" i="3"/>
  <c r="X14" i="3"/>
  <c r="AD13" i="3"/>
  <c r="X13" i="3"/>
  <c r="AD12" i="3"/>
  <c r="X12" i="3"/>
  <c r="AD11" i="3"/>
  <c r="X11" i="3"/>
  <c r="AD10" i="3"/>
  <c r="X10" i="3"/>
  <c r="AD9" i="3"/>
  <c r="X9" i="3"/>
  <c r="AD8" i="3"/>
  <c r="X8" i="3"/>
  <c r="AD7" i="3"/>
  <c r="X7" i="3"/>
  <c r="X6" i="3"/>
  <c r="AD5" i="3"/>
  <c r="X5" i="3"/>
  <c r="AD4" i="3"/>
  <c r="X4" i="3"/>
  <c r="AD3" i="3"/>
  <c r="X3" i="3"/>
  <c r="AD2" i="3"/>
  <c r="X2" i="3"/>
  <c r="G431" i="4" l="1"/>
  <c r="G430" i="4"/>
  <c r="G429" i="4"/>
  <c r="G428" i="4"/>
  <c r="G427" i="4"/>
  <c r="G426" i="4"/>
  <c r="G425" i="4"/>
  <c r="G424" i="4"/>
  <c r="G423" i="4"/>
  <c r="G421" i="4"/>
  <c r="G419" i="4"/>
  <c r="G418" i="4"/>
  <c r="G417" i="4"/>
  <c r="G416" i="4"/>
  <c r="G415" i="4"/>
  <c r="G414" i="4"/>
  <c r="G413" i="4"/>
  <c r="G411" i="4"/>
  <c r="G410" i="4"/>
  <c r="G409" i="4"/>
  <c r="G407" i="4"/>
  <c r="G406" i="4"/>
  <c r="G405" i="4"/>
  <c r="G404" i="4"/>
  <c r="G402" i="4"/>
  <c r="G401" i="4"/>
  <c r="G400" i="4"/>
  <c r="G399" i="4"/>
  <c r="G398" i="4"/>
  <c r="G397" i="4"/>
  <c r="G396" i="4"/>
  <c r="G394" i="4"/>
  <c r="G393" i="4"/>
  <c r="G392" i="4"/>
  <c r="G391" i="4"/>
  <c r="G389" i="4"/>
  <c r="G388" i="4"/>
  <c r="G387" i="4"/>
  <c r="G385" i="4"/>
  <c r="G384" i="4"/>
  <c r="G383" i="4"/>
  <c r="G382" i="4"/>
  <c r="G380" i="4"/>
  <c r="G379" i="4"/>
  <c r="G378" i="4"/>
  <c r="G377" i="4"/>
  <c r="G376" i="4"/>
  <c r="G375" i="4"/>
  <c r="G374" i="4"/>
  <c r="G373" i="4"/>
  <c r="G371" i="4"/>
  <c r="G370" i="4"/>
  <c r="G369" i="4"/>
  <c r="G368" i="4"/>
  <c r="G367" i="4"/>
  <c r="G366" i="4"/>
  <c r="G365" i="4"/>
  <c r="G364" i="4"/>
  <c r="G363" i="4"/>
  <c r="G362" i="4"/>
  <c r="G360" i="4"/>
  <c r="G359" i="4"/>
  <c r="G358" i="4"/>
  <c r="G357" i="4"/>
  <c r="G355" i="4"/>
  <c r="G354" i="4"/>
  <c r="G353" i="4"/>
  <c r="G352" i="4"/>
  <c r="G351" i="4"/>
  <c r="G350" i="4"/>
  <c r="G348" i="4"/>
  <c r="G347" i="4"/>
  <c r="G346" i="4"/>
  <c r="G344" i="4"/>
  <c r="G342" i="4"/>
  <c r="G341" i="4"/>
  <c r="G339" i="4"/>
  <c r="G338" i="4"/>
  <c r="G337" i="4"/>
  <c r="G336" i="4"/>
  <c r="G335" i="4"/>
  <c r="G334" i="4"/>
  <c r="G333" i="4"/>
  <c r="G331" i="4"/>
  <c r="G330" i="4"/>
  <c r="G329" i="4"/>
  <c r="G328" i="4"/>
  <c r="G327" i="4"/>
  <c r="G326" i="4"/>
  <c r="G325" i="4"/>
  <c r="G324" i="4"/>
  <c r="G322" i="4"/>
  <c r="G321" i="4"/>
  <c r="G320" i="4"/>
  <c r="G319" i="4"/>
  <c r="G318" i="4"/>
  <c r="G317" i="4"/>
  <c r="G316" i="4"/>
  <c r="G315" i="4"/>
  <c r="G314" i="4"/>
  <c r="G312" i="4"/>
  <c r="G311" i="4"/>
  <c r="G310" i="4"/>
  <c r="G309" i="4"/>
  <c r="G308" i="4"/>
  <c r="G306" i="4"/>
  <c r="G305" i="4"/>
  <c r="G304" i="4"/>
  <c r="G303" i="4"/>
  <c r="G302" i="4"/>
  <c r="G301" i="4"/>
  <c r="G300" i="4"/>
  <c r="G298" i="4"/>
  <c r="G297" i="4"/>
  <c r="G296" i="4"/>
  <c r="G295" i="4"/>
  <c r="G290" i="4"/>
  <c r="G289" i="4"/>
  <c r="G288" i="4"/>
  <c r="G287" i="4"/>
  <c r="G286" i="4"/>
  <c r="G285" i="4"/>
  <c r="G284" i="4"/>
  <c r="G283" i="4"/>
  <c r="G282" i="4"/>
  <c r="G293" i="4"/>
  <c r="G281" i="4"/>
  <c r="G292" i="4"/>
  <c r="G280" i="4"/>
  <c r="G291" i="4"/>
  <c r="G278" i="4"/>
  <c r="G277" i="4"/>
  <c r="G276" i="4"/>
  <c r="G275" i="4"/>
  <c r="G274" i="4"/>
  <c r="G273" i="4"/>
  <c r="G272" i="4"/>
  <c r="G271" i="4"/>
  <c r="G269" i="4"/>
  <c r="G268" i="4"/>
  <c r="G267" i="4"/>
  <c r="G266" i="4"/>
  <c r="G265" i="4"/>
  <c r="G264" i="4"/>
  <c r="G263" i="4"/>
  <c r="G262" i="4"/>
  <c r="G261" i="4"/>
  <c r="G260" i="4"/>
  <c r="G258" i="4"/>
  <c r="G257" i="4"/>
  <c r="G256" i="4"/>
  <c r="G255" i="4"/>
  <c r="G254" i="4"/>
  <c r="G253" i="4"/>
  <c r="G252" i="4"/>
  <c r="G250" i="4"/>
  <c r="G249" i="4"/>
  <c r="G248" i="4"/>
  <c r="G247" i="4"/>
  <c r="G246" i="4"/>
  <c r="G244" i="4"/>
  <c r="G243" i="4"/>
  <c r="G242" i="4"/>
  <c r="G241" i="4"/>
  <c r="G240" i="4"/>
  <c r="G239" i="4"/>
  <c r="G238" i="4"/>
  <c r="G237" i="4"/>
  <c r="G235" i="4"/>
  <c r="G234" i="4"/>
  <c r="G233" i="4"/>
  <c r="G232" i="4"/>
  <c r="G231" i="4"/>
  <c r="G230" i="4"/>
  <c r="G229" i="4"/>
  <c r="G228" i="4"/>
  <c r="G226" i="4"/>
  <c r="G225" i="4"/>
  <c r="G224" i="4"/>
  <c r="G223" i="4"/>
  <c r="G221" i="4"/>
  <c r="G220" i="4"/>
  <c r="G219" i="4"/>
  <c r="G218" i="4"/>
  <c r="G217" i="4"/>
  <c r="G216" i="4"/>
  <c r="G215" i="4"/>
  <c r="G214" i="4"/>
  <c r="G213" i="4"/>
  <c r="G212" i="4"/>
  <c r="G211" i="4"/>
  <c r="G205" i="4"/>
  <c r="G204" i="4"/>
  <c r="G203" i="4"/>
  <c r="G202" i="4"/>
  <c r="G201" i="4"/>
  <c r="G200" i="4"/>
  <c r="G199" i="4"/>
  <c r="G198" i="4"/>
  <c r="G209" i="4"/>
  <c r="G197" i="4"/>
  <c r="G208" i="4"/>
  <c r="G196" i="4"/>
  <c r="G207" i="4"/>
  <c r="G195" i="4"/>
  <c r="G206" i="4"/>
  <c r="G193" i="4"/>
  <c r="G192" i="4"/>
  <c r="G191" i="4"/>
  <c r="G190" i="4"/>
  <c r="G189" i="4"/>
  <c r="G188" i="4"/>
  <c r="G187" i="4"/>
  <c r="G186" i="4"/>
  <c r="G184" i="4"/>
  <c r="G183" i="4"/>
  <c r="G182" i="4"/>
  <c r="G181" i="4"/>
  <c r="G180" i="4"/>
  <c r="G179" i="4"/>
  <c r="G178" i="4"/>
  <c r="G177" i="4"/>
  <c r="G176" i="4"/>
  <c r="G174" i="4"/>
  <c r="G173" i="4"/>
  <c r="G172" i="4"/>
  <c r="G171" i="4"/>
  <c r="G170" i="4"/>
  <c r="G169" i="4"/>
  <c r="G168" i="4"/>
  <c r="G167" i="4"/>
  <c r="G166" i="4"/>
  <c r="G165" i="4"/>
  <c r="G163" i="4"/>
  <c r="G162" i="4"/>
  <c r="G161" i="4"/>
  <c r="G160" i="4"/>
  <c r="G159" i="4"/>
  <c r="G158" i="4"/>
  <c r="G157" i="4"/>
  <c r="G156" i="4"/>
  <c r="G155" i="4"/>
  <c r="G153" i="4"/>
  <c r="G141" i="4"/>
  <c r="G152" i="4"/>
  <c r="G140" i="4"/>
  <c r="G151" i="4"/>
  <c r="G139" i="4"/>
  <c r="G150" i="4"/>
  <c r="G138" i="4"/>
  <c r="G149" i="4"/>
  <c r="G137" i="4"/>
  <c r="G148" i="4"/>
  <c r="G136" i="4"/>
  <c r="G147" i="4"/>
  <c r="G135" i="4"/>
  <c r="G146" i="4"/>
  <c r="G134" i="4"/>
  <c r="G145" i="4"/>
  <c r="G133" i="4"/>
  <c r="G144" i="4"/>
  <c r="G132" i="4"/>
  <c r="G143" i="4"/>
  <c r="G131" i="4"/>
  <c r="G142" i="4"/>
  <c r="G129" i="4"/>
  <c r="G128" i="4"/>
  <c r="G127" i="4"/>
  <c r="G126" i="4"/>
  <c r="G125" i="4"/>
  <c r="G123" i="4"/>
  <c r="G122" i="4"/>
  <c r="G121" i="4"/>
  <c r="G120" i="4"/>
  <c r="G119" i="4"/>
  <c r="G118" i="4"/>
  <c r="G116" i="4"/>
  <c r="G115" i="4"/>
  <c r="G114" i="4"/>
  <c r="G113" i="4"/>
  <c r="G111" i="4"/>
  <c r="G110" i="4"/>
  <c r="G109" i="4"/>
  <c r="G108" i="4"/>
  <c r="G107" i="4"/>
  <c r="G106" i="4"/>
  <c r="G105" i="4"/>
  <c r="G103" i="4"/>
  <c r="G102" i="4"/>
  <c r="G101" i="4"/>
  <c r="G100" i="4"/>
  <c r="G99" i="4"/>
  <c r="G98" i="4"/>
  <c r="G97" i="4"/>
  <c r="G96" i="4"/>
  <c r="G95" i="4"/>
  <c r="G89" i="4"/>
  <c r="G88" i="4"/>
  <c r="G87" i="4"/>
  <c r="G86" i="4"/>
  <c r="G85" i="4"/>
  <c r="G84" i="4"/>
  <c r="G83" i="4"/>
  <c r="G82" i="4"/>
  <c r="G93" i="4"/>
  <c r="G81" i="4"/>
  <c r="G92" i="4"/>
  <c r="G80" i="4"/>
  <c r="G91" i="4"/>
  <c r="G79" i="4"/>
  <c r="G90" i="4"/>
  <c r="G77" i="4"/>
  <c r="G76" i="4"/>
  <c r="G75" i="4"/>
  <c r="G74" i="4"/>
  <c r="G73" i="4"/>
  <c r="G72" i="4"/>
  <c r="G71" i="4"/>
  <c r="G70" i="4"/>
  <c r="G69" i="4"/>
  <c r="G68" i="4"/>
  <c r="G66" i="4"/>
  <c r="G65" i="4"/>
  <c r="G64" i="4"/>
  <c r="G63" i="4"/>
  <c r="G62" i="4"/>
  <c r="G61" i="4"/>
  <c r="G60" i="4"/>
  <c r="G58" i="4"/>
  <c r="G57" i="4"/>
  <c r="G56" i="4"/>
  <c r="G55" i="4"/>
  <c r="G54" i="4"/>
  <c r="G49" i="4"/>
  <c r="G48" i="4"/>
  <c r="G47" i="4"/>
  <c r="G46" i="4"/>
  <c r="G45" i="4"/>
  <c r="G44" i="4"/>
  <c r="G43" i="4"/>
  <c r="G42" i="4"/>
  <c r="G41" i="4"/>
  <c r="G52" i="4"/>
  <c r="G40" i="4"/>
  <c r="G51" i="4"/>
  <c r="G39" i="4"/>
  <c r="G50" i="4"/>
  <c r="G34" i="4"/>
  <c r="G33" i="4"/>
  <c r="G32" i="4"/>
  <c r="G31" i="4"/>
  <c r="G30" i="4"/>
  <c r="G29" i="4"/>
  <c r="G28" i="4"/>
  <c r="G27" i="4"/>
  <c r="G26" i="4"/>
  <c r="G37" i="4"/>
  <c r="G25" i="4"/>
  <c r="G36" i="4"/>
  <c r="G24" i="4"/>
  <c r="G35" i="4"/>
  <c r="G18" i="4"/>
  <c r="G17" i="4"/>
  <c r="G16" i="4"/>
  <c r="G15" i="4"/>
  <c r="G14" i="4"/>
  <c r="G13" i="4"/>
  <c r="G12" i="4"/>
  <c r="G11" i="4"/>
  <c r="G22" i="4"/>
  <c r="G10" i="4"/>
  <c r="G21" i="4"/>
  <c r="G9" i="4"/>
  <c r="G20" i="4"/>
  <c r="G8" i="4"/>
  <c r="G19" i="4"/>
  <c r="G2" i="4"/>
  <c r="G6" i="4"/>
  <c r="G5" i="4"/>
  <c r="G4" i="4"/>
</calcChain>
</file>

<file path=xl/sharedStrings.xml><?xml version="1.0" encoding="utf-8"?>
<sst xmlns="http://schemas.openxmlformats.org/spreadsheetml/2006/main" count="3570" uniqueCount="1340">
  <si>
    <t>Raporu Hazırlayan Kuruluş</t>
  </si>
  <si>
    <t>Vaka Türü</t>
  </si>
  <si>
    <t>Vaka Açıklaması</t>
  </si>
  <si>
    <t>Ülke</t>
  </si>
  <si>
    <t>Konum</t>
  </si>
  <si>
    <t>Demiryolu Sistem Türü</t>
  </si>
  <si>
    <t>Demiryolu Tren İşletmecisi</t>
  </si>
  <si>
    <t>Can Kaybı Yolcu</t>
  </si>
  <si>
    <t>Can Kaybı Personel</t>
  </si>
  <si>
    <t>Can Kaybı Hemzemin Geçit Kullanıcısı</t>
  </si>
  <si>
    <t>Can Kaybı Yetkisiz Kişi</t>
  </si>
  <si>
    <t>Can Kaybı Diğer</t>
  </si>
  <si>
    <t>Can Kaybı Toplam</t>
  </si>
  <si>
    <t>Ağır Yaralı Yolcu</t>
  </si>
  <si>
    <t>Ağır Yaralı Personel</t>
  </si>
  <si>
    <t>Ağır Yaralı Hemzemin Geçit Kullanıcısı</t>
  </si>
  <si>
    <t>Ağır Yaralı Diğer</t>
  </si>
  <si>
    <t>Ağır Yaralı Toplam</t>
  </si>
  <si>
    <t>Emniyet Tavsiyesi Sayısı</t>
  </si>
  <si>
    <t>Doğrudan Neden Açıklaması (sistemik faktörler hariç, nedensel ve katkıda bulunan faktörler dahil)</t>
  </si>
  <si>
    <t>Alt ve Kök Nedenler Açıklaması (varsa sistemik faktörler)</t>
  </si>
  <si>
    <t>İncelemenin Kapanış Tarihi</t>
  </si>
  <si>
    <t>Nihai rapor</t>
  </si>
  <si>
    <t>Tamamlandı</t>
  </si>
  <si>
    <t>TR-1</t>
  </si>
  <si>
    <t>R-20150705_01</t>
  </si>
  <si>
    <t>Çarpışma</t>
  </si>
  <si>
    <t>Çetinkaya Gar’dan 05 Temmuz 2015 günü saat 19:32’de Malatya istikametine gitmek üzere sarı üzeri sarı sinyal bildirisiyle hareket eden 53026 sefer sayılı yük treni, bir sonraki kırmızı renk bildirisi veren 91 numaralı dur sinyalinde duramayarak sinyal ihlali yapmış ve o sırada müselles hattı üzerinden Divriği yönüne seyreden 53293 sefer sayılı yük treninin 13. vagonuna Koçköprü Köyü karayolu köprüsü altındaki 1 numaralı makas üzerinde yandan çarpmıştır. Çarpışmanın şiddetiyle 53026 sefer sayılı trenin 1 makinisti hayatını kaybederken 1 makinisti ağır yaralanmış, 1 adet lokomotif ile 8 adet vagon deray ederek ıskat olmuştur. Kaza neticesinde katener hattı, trafo, makas ve hat altyapısının yanı sıra demiryolu üzerindeki karayolu köprüsü de tamamen yıkılarak ağır hasara uğramış ve hat 09 Temmuz 2015 tarihine kadar tren trafiğine kapalı kalmıştır.</t>
  </si>
  <si>
    <t>Türkiye</t>
  </si>
  <si>
    <t>Konvansiyonel</t>
  </si>
  <si>
    <t>Tek hatlı</t>
  </si>
  <si>
    <t>İstasyon</t>
  </si>
  <si>
    <t>TCDD</t>
  </si>
  <si>
    <t>DKOAİY 2015 Madde 9</t>
  </si>
  <si>
    <t>TR-2</t>
  </si>
  <si>
    <t>R-20150801_01</t>
  </si>
  <si>
    <t>Hemzemin geçit</t>
  </si>
  <si>
    <t>01 Ağustos 2015 tarihinde, saat 20:15 sıralarında, Muş ili Hasköy ilçesi sınırları dâhilindeki Muş-Tatvan demiryolu hattı km 284+280’de yer alan görünürlüğü kısıtlı ve donanımı eksik olan hemzemin geçitte; Elazığ'dan Tatvan'a gitmekte olan 53014 sefer sayılı yük treni, yaklaşırken durmayıp demiryolu hattını kontrol etmeden geçide giren 49 AL 274 plakalı otomobil ile çarpışmıştır. Çarpışma sonucunda otomobilde bulunan 4 kişi hayatını kaybetmiş, 3 kişi yaralanmış; olay sonrası bölgede toplanan kalabalığın tepkisi nedeniyle lokomotifin kumanda mahalli ve camları zarar görerek hasarlanmıştır.</t>
  </si>
  <si>
    <t>Açık hat</t>
  </si>
  <si>
    <t>53014 nolu trenin DE 24313 esas lokomotifinin; kaza yeri civarındaki kişilerce camları kırılmış, kumanda mahalli yakılmış ve hasar meydana gelmiştir. DE 24313 esas lokomotifin hasar maliyetiyle ilgili TCDD tarafından düzenlenmiş bir kayda rastlanmamıştır. Demiryolu tesislerinde ve çevrede kayda değer bir zarar meydana gelmemiştir. Karayolu aracı kullanılamayacak hale gelmiş olup kasko değeri yaklaşık 20.000,00 TL’dir.</t>
  </si>
  <si>
    <t>TR-3</t>
  </si>
  <si>
    <t>R-20150808_01</t>
  </si>
  <si>
    <t>08 Ağustos 2015 tarihinde, saat 05:40 sıralarında, Kahramanmaraş ili Türkoğlu ilçesi sınırları dâhilindeki Köprüağzı-Fevzipaşa demiryolu hattı km 38+960’ta yer alan Türkoğlu-Beyoğlu istasyonları arasındaki hemzemin geçitte; Köprüağzı'ndan Fevzipaşa yönüne doğru seyretmekte olan 53047 sefer sayılı yük treni, yaklaşırken demiryolu hattını kontrol etmeden dikkatsiz şekilde geçide giren 46 HR 227 plakalı otomobil ile çarpışmıştır. Çarpışmanın etkisiyle sürüklenen otomobilde bulunan 1 kişi hayatını kaybetmiş, 1 kişi ise yaralanmıştır.</t>
  </si>
  <si>
    <t>Demiryolu araçlarında ve tesislerinde kayda değer bir zarar meydana gelmemiştir. Karayolu aracı kullanılamayacak hale gelmiş olup kasko değeri yaklaşık 60.000,00 TL’dir. Tehir eden trenlerden dolayı yaklaşık 18.000,00 TL maddi zarar meydana gelmiştir.</t>
  </si>
  <si>
    <t>TR-4</t>
  </si>
  <si>
    <t>R-20150820_01</t>
  </si>
  <si>
    <t>20 Ağustos 2015 tarihinde, saat 03:40 sıralarında, Uşak ili Banaz ilçesi sınırları dâhilindeki Afyon-Uşak demiryolu hattı km 324+735’te yer alan Banaz-Uşak istasyonları arasındaki hemzemin geçitte; Konya-Alsancak seferini yapan 71136 sefer sayılı Konya Mavi Treni, yaklaşırken durmayıp demiryolu hattını kontrol etmeden geçide giren 64 AB 076 plakalı hususi otomobil ile çarpışmıştır. Çarpışmanın etkisiyle sürüklenen araçta bulunan 2 kişi hayatını kaybetmiş, 1 kişi ise ağır yaralanmıştır.</t>
  </si>
  <si>
    <t>Demiryolu araçlarında ve tesislerinde kayda değer bir zarar meydana gelmemiştir. Karayolu aracı kullanılamayacak hale gelmiş olup kasko değeri yaklaşık 22.000,00 TL’dir.</t>
  </si>
  <si>
    <t>TR-5</t>
  </si>
  <si>
    <t>R-20151118_01</t>
  </si>
  <si>
    <t>18 Kasım 2015 tarihinde Taşkent İstasyonunda manevra yapan “Taşkent Manevra Treni” ile Kayseri-Boğazköprü-Ulukışla-Yenice ve Mersin-Toprakkale Hat Kesimine Elektrifikasyon Kurulumu Kısım IV Yapım İşinde çalışan mobil demiryolu aracı Taşkent İstasyonu 2. yolda saat 15:25’te çarpışmıştır. Mobil demiryolu aracının römorkundaki işçilerden biri vefat etmiş, üç işçi ve bir refakat görevlisi yaralanmıştır. Demiryolu hattında ve çevrede kayda değer bir hasar meydana gelmemiştir. Kazaya karışan mobil demiryolu aracında yaklaşık 81.000,00 TL’lik hasar meydana gelmiştir.</t>
  </si>
  <si>
    <t>Manevra hareketi</t>
  </si>
  <si>
    <t>Demiryolu hattında ve çevrede kayda değer bir zarar meydana gelmemiştir. Mobil demiryolu aracında yaklaşık 81.000,00 TL’lik hasar meydana gelmiştir. Tehir eden tren olmamıştır.</t>
  </si>
  <si>
    <t>TR-6</t>
  </si>
  <si>
    <t>R-20151121_01</t>
  </si>
  <si>
    <t>21 Kasım 2015 tarihinde, Afyonkarahisar-Burdur (Karakuyu) arasında sefer yapan 34014 numaralı yük treni, Çiğiltepe-Sandıklı istasyonları arasında km: 62+357’deki serbest hemzemin geçitten geçişi esnasında saat 14:00 civarında Afyon caddesi üzerinde Sandıklı şehir merkezi istikametinden gelip TOKİ istikametine seyreden 15 DY 361 plakalı araç ile çarpışmıştır. Kazaya karışan aracın sürücüsü ve yanında bulunan bir yolcu olay yerinde yaşamını yitirmiştir. Demiryolu hattında ve çevrede kayda değer bir hasar meydana gelmemiştir. 15 DY 361 plakalı 1992 model Tofaş Doğan marka araç kullanılamayacak duruma gelmiştir.</t>
  </si>
  <si>
    <t>Demiryolu hattında ve çevrede kayda değer bir hasar meydana gelmemiştir. Oluşan tehir nedeniyle ise 34014 numaralı tren 75 dakika, 71322 numaralı tren 30 dakika tehir etmiştir. Yaklaşık kasko değeri 4.250,00 TL tutarındaki 1992 model Tofaş Doğan marka otomobil kullanılamaz duruma gelmiştir.</t>
  </si>
  <si>
    <t>TR-7</t>
  </si>
  <si>
    <t>R-20160114_01</t>
  </si>
  <si>
    <t>14 Ocak 2016 tarihinde, Çerkezköy-Kapıkule arasında sefer yapan 83122 numaralı yük treni, Velimeşe sayding batı çıkışı km. 141+866’daki flaşörlü-çanlı ve otomatik bariyer sistemli hemzemin geçitten geçişi esnasında saat 19:35 civarında Organize Sanayi Bölgesi istikametinden gelip Velimeşe İstasyon Caddesi istikametine seyreden 10 NC 835 plakalı araç ile çarpışmıştır. Kazaya karışan 10 NC 835 plakalı aracın sürücüsü ağır yaralı olarak kaldırıldığı Çorlu Devlet Hastanesinde yaşamını yitirmiştir. Demiryolu hattında ve çevrede kayda değer bir hasar meydana gelmemiştir. 10 NC 835 plakalı Fiat Siena marka araç kullanılamayacak duruma gelmiştir.</t>
  </si>
  <si>
    <t>Lokomotifin çarpma etkisiyle çeşitli aksamlarında meydana gelen hasarları ile tamirat ve işçilik giderleri toplamı 12.989,96 TL’dir. Oluşan tehir nedeniyle ise 83122 tren 215 dakika, 83124 tren 112 dakika tehir etmiş olup tehir tazminat tutarı 6.466,23 TL’dir. Yaklaşık kasko değeri 14.000,00 TL tutarındaki Fiat Siena marka otomobil kullanılamaz duruma gelmiştir.</t>
  </si>
  <si>
    <t>TR-8</t>
  </si>
  <si>
    <t>R-20160118_01</t>
  </si>
  <si>
    <t>18 Ocak 2016 tarihinde Karaman-Adana seferini yapan 71306 nolu Toros Ekspresi Böğecik İstasyonundan Ereğli İstasyonu yönüne gitmek üzere saat 16:24’te hareket ederek Böğecik-Ereğli İstasyonları arasındaki km 187+940’da bulunan serbest hemzemin geçitten geçerken saat 16:39’da, Mehmet Akif Mahallesi Taşevler istikametinden gelerek serbest hemzemin geçide giren 42 ENZ 78 plakalı otomobille çarpışmıştır. 42 ENZ 78 plakalı otomobilde bulunan araç sürücüsü 1972 doğumlu (44 yaşında) erkek şahıs Ereğli Devlet Hastanesine ağır yaralı olarak kaldırılmış, aynı gün hastanede hayatını kaybetmiştir. Kaza sonucu demiryolu araçlarında, demiryolu hattında ve çevrede kayda değer bir hasar meydana gelmemiştir. Kazaya karışan 42 ENZ 78 plakalı Daewoo marka otomobil kullanılamayacak duruma gelmiştir.</t>
  </si>
  <si>
    <t>71306 trenin temininde kullanılan DMU 30021 tren setinde yaklaşık 2.600,00 TL tutarında bir hasar meydana gelmiştir. Karayolu aracı kullanılamayacak hale gelmiş olup kasko değeri yaklaşık 12.000,00 TL’dir.</t>
  </si>
  <si>
    <t>TR-9</t>
  </si>
  <si>
    <t>R-20160314_01</t>
  </si>
  <si>
    <t>14 Mart 2016 tarihinde, Malatya-Hekimhan arasında sefer yapan 53255 numaralı yük treni; Dilek-Yazıhan istasyonları arasında demiryolu km: 13+420’deki serbest hemzemin geçitten geçişi esnasında, saat 07:00 civarında, Sakarya sokak üzerinde, Dilek mahallesi meydanı istikametine seyreden 44 PV 701 plakalı öğrenci servis minibüsü ile çarpışmıştır. Kazaya karışan araçta bulunan yolculardan 13 yaşındaki bir öğrenci olay yerinde yaşamını yitirmiş, aracın 39 yaşındaki sürücüsü ile yanında bulunan yolculardan 11-18 yaş aralığında ve tamamı öğrenci olan 22 kişi yaralanmıştır. Demiryolu hattında yaklaşık 1345,20 TL değerinde maddi hasar meydana gelmiştir. Çevrede kayda değer bir maddi hasar bulunmamaktadır. 44 PV 701 plakalı Volkswagen LT 35 marka minibüs kullanılamayacak duruma gelmiştir.</t>
  </si>
  <si>
    <t>Demiryolu hattında ve çevrede yaklaşık 1345,20 TL değerinde maddi hasar meydana gelmiştir. Oluşan tehir nedeniyle ise 53255 numaralı tren 185 dakika, 21124 numaralı tren 67 dakika, 53286 numaralı tren 240 dakika, 53290 numaralı tren 160 dakika tehir etmiştir. 44 PV 701 plakalı Volkswagen LT 35 marka minibüs kullanılamaz duruma gelmiştir.</t>
  </si>
  <si>
    <t>TR-10</t>
  </si>
  <si>
    <t>R-20160313_01</t>
  </si>
  <si>
    <t>13 Mart 2016 tarihinde Islahiye-Mersin seferini yapan 61603 nolu yolcu treni Ceyhan İstasyonundan Yakapınar İstasyonu yönüne gitmek üzere saat 09:21’de hareket ederek Ceyhan Yakapınar İstasyonları arasındaki km 401+750’de bulunan serbest hemzemin geçitten geçerken saat 09:30’da, Adana-Osmaniye Karayolu istikametinden gelerek hemzemin geçite giren 01 ZJ 973 plakalı traktörle çarpışmıştır. 01 ZJ 973 plakalı traktörde bulunan araç sürücüsü 1956 doğumlu (60 yaşında) erkek şahıs 112 acil ekiplerince ağır yaralı olarak hastaneye kaldırılmış, aynı gün hastanede hayatını kaybetmiştir. Kaza sonucu demiryolu araçlarında, demiryolu hattında ve çevrede kayda değer bir hasar meydana gelmemiştir. Kazaya karışan 01 ZJ 973 plakalı traktör kullanılamayacak duruma gelmiştir.</t>
  </si>
  <si>
    <t>61603 trenin temininde kullanılan DE 24369 nolu lokomotifin hasar maliyeti yaklaşık 3.457,40 TL‘dir. Tren tehirlerinden kaynaklı maddi kayıp yaklaşık 10.429,50 TL’dir. Karayolu aracı kullanılamayacak hale gelmiş olup değeri yaklaşık 20.000,00 TL’dir.</t>
  </si>
  <si>
    <t>TR-11</t>
  </si>
  <si>
    <t>R-20160412_01</t>
  </si>
  <si>
    <t>Deray</t>
  </si>
  <si>
    <t>12 Nisan 2016 tarihinde Marmaray Ayrılıkçeşmesi İstasyonundan Kazlıçeşme İstasyonu istikametine Hat-2’den gitmekte olan 10023 numaralı tren Ayrılıkçeşmesi - Üsküdar İstasyonları arasında kalan Üsküdar doğu giriş km: 48+364 de bulunan ve Marmaray Hat-2’den Hat-1’e geçişi sağlayan “S” makas üzerindeki M02 numaralı oynar göbekli basit makas üzerinde makasın göbek bölgesinde saat 07:52’de deray etmiştir. (Resim 1-2-3) Herhangi bir ölüm veya yaralanmanın olmadığı kaza sonrasında saat 08:20 itibari ile 10023 sefer numaralı trenin yolcuları Marmaray Üsküdar İstasyonuna tahliye edilmiştir. Kaza sonrası saat 08:40’tan itibaren Ayrılıkçeşmesi-Üsküdar arası Hat-1’den 10 dakika ara ile işletmeciliğe başlanmıştır. Üsküdar-Kazlıçeşme istasyonları arasında ise Üsküdar istasyonunda aktarma yapmak suretiyle yolcu taşımacılığına devam edilmiştir. Bu süreçte Ayrılıkçeşmesi Üsküdar arası Hat-2 kullanılamamıştır. Kaza sonrası olay yerine gelen TCDD Sirkeci Loko Bakım Atölye Müdürlüğü kurtarma aracı ve imdat ekibi tarafından deray saat 17:10’da kaldırılmış, yapılan tamirat ve hattın temizlenmesi sonrasında kapalı olan hat kesimi 13 Nisan 2016 tarihinde saat 06:20’da tren trafiğine açılmıştır.</t>
  </si>
  <si>
    <t>Banliyö</t>
  </si>
  <si>
    <t>Çift hatlı</t>
  </si>
  <si>
    <t> Kullanılamaz hale gelen 2 adet UIC 60 E1 Ray (18 m.) bedeli 4.428,00 TL,  Kullanılamaz hale gelen 30 adet LVT2 Blok Beton Travers bedeli 9.650,10 TL,  Kullanılamaz hale gelen 80 adet Tirfon bedeli 260,00 TL,  İşçilik bedeli 2.671,50 TL, Olmak üzere altyapıda toplam yaklaşık 17.000,00 TL maddi zarar meydana geldiği tespit edilmiştir. (Resim 4-5)  E 32007 Ünite 1. Vagon (MCF1) 2 adet boji deray neticesi hasarlı  E 32007 Ünite 2. Vagon (TS) 1. Boji deray neticesi hasarlı  E 32007 Ünite 1. Vagon CBTC anteni hasarlı Olup ünitelerde meydana gelen maddi zarar bilgisine ulaşılamamıştır.</t>
  </si>
  <si>
    <t>TR-12</t>
  </si>
  <si>
    <t>R-20160602_01</t>
  </si>
  <si>
    <t>2 Haziran 2016 tarihinde Karabük-Zonguldak seferini yapan 24236 nolu yük treni; Gökçebey-Çaycuma İstasyonları arası Ahatlı Köyü Mevkiinde km 367+079’da bulunan hemzemin geçitten geçerken saat 01:33’de, Çaycuma istikametinden gelerek 67-25 nolu il yolundan Perşembe Beldesine seyreden 78 SH 179 plakalı otomobille çarpışmıştır. 78 SH 179 plakalı otomobilde bulunan araç sürücüsü 27 yaşındaki erkek şahıs ağır yaralı olarak kaldırıldığı Çaycuma Devlet Hastanesinde aynı gün hastanede hayatını kaybetmiş, ön yolcu koltuğunda oturan sürücünün 50 yaşındaki kayınpederi kaza yerinde hayatını kaybetmiştir. Otomobilin arka koltuğunda oturan sürücünün eşi 24 yaşında ve 1,5 aylık oğlu ağır yaralı olarak Zonguldak Bülent Ecevit Üniversitesi Tıp Fakültesine kaldırılmıştır. Kaza sonucu demiryolu araçlarında, demiryolu hattında ve çevrede kayda değer bir hasar meydana gelmemiştir. Kazaya karışan 78 SH 179 plakalı Renault marka otomobil kullanılamayacak duruma gelmiştir.</t>
  </si>
  <si>
    <t>Demiryolu araçlarında ve tesislerinde kayda değer bir zarar meydana gelmemiştir. Karayolu aracı kullanılamayacak hale gelmiş olup kasko değeri yaklaşık 14.000,00 TL’dir. Tehir eden trenlerden dolayı 11.083,15 TL maddi zarar meydana gelmiştir.</t>
  </si>
  <si>
    <t>TR-13</t>
  </si>
  <si>
    <t>R-20160620_01</t>
  </si>
  <si>
    <t>20 Haziran 2016 tarihinde, 11532 numaralı yolcu treninin (Van Gölü Ekspresi) Yurt-Çağlar istasyonları arasındaki seyri esnasında, Yurtbaşı Beldesi Tilkitepe Mevkii demiryolu km 41+704’de tarım işçilerini taşıyan 23 DF 622 plakalı minibüsün demiryolu hattı üzerinden ve hemzemin geçit olmayan yerden izinsiz geçmeye çalıştığı sırada saat 10:10 civarında trenin araca çarpması sonucunda kaza meydana gelmiştir. Kazaya karışan 23 DF 622 plakalı araçta bulunan dört Türkiye Cumhuriyeti vatandaşı ve beş Suriye uyruklu olmak üzere dokuz kişi hayatını kaybetmiş, bir Suriye uyruklu kişi ağır yaralanmıştır. Demiryolu hattında ve çevrede kayda değer bir hasar meydana gelmemiştir. Kazaya karışan Ford Transit marka minibüs kullanılamayacak duruma gelmiştir.</t>
  </si>
  <si>
    <t>Meydana gelen kaza nedeniyle 11532 tren 185 dakika, 54020 tren 184 dakika tehir etmiştir. Kazaya karışan Ford Transit marka araç kullanılamayacak duruma gelmiştir. Aracın yaklaşık değeri 14.000 TL’dir.</t>
  </si>
  <si>
    <t>TR-14</t>
  </si>
  <si>
    <t>R-20160626_01</t>
  </si>
  <si>
    <t>Çok hatlı</t>
  </si>
  <si>
    <t>TCDDT, İZBAN</t>
  </si>
  <si>
    <t>Kazaya karışan 30164 nolu İZBAN Banliyö treninin E 22107 nolu dizisinin MC1 aracının, borulama, elektrik ekipmanları, araç gövdesi, giydirme ve bojilerinde çoğu malzemenin değişimini gerektiren ciddi hasarlar oluşmuştur. E 22107 nolu dizinin “T” aracının ise, borulama, elektrik ekipmanları, araç gövdesi, giydirme ve bojilerinde MC1 aracına nazaran daha az şekilde  hasarlar meydana gelmiştir. Meydana gelen hasarların maddi boyutuna ilişkin bilgiye ulaşılamamıştır. DE33042 lokomotif ve altyapıya ilişkin herhangi bir hasar kaydına ulaşılamamıştır.</t>
  </si>
  <si>
    <t>TR-15</t>
  </si>
  <si>
    <t>R-20160704_01</t>
  </si>
  <si>
    <t>04 Temmuz 2016 tarihinde, Narlı-Fevzipaşa arasında sefer yapan 66003 sefer numaralı E 68040 tek lokomotif Narlı-Köprüağzı istasyonları arasında demiryolu km: 54+055’de bulunan hemzemin geçitten geçerken saat 13.50 civarında, Türkoğlu ilçesi Bayramgazi Mahallesi istikametinden gelerek Narlı istikametine gitmekte olan ve Kadıoğlu çiftliği köyü yolunun Osmaniye-Adıyaman yoluna çıkış kavşağında bulunan serbest hemzemin geçitten geçen 46 P 6199 plakalı araç ile çarpışmıştır. Kazaya karışan araçta bulunan yolculardan 79 yaşında bir erkek şahıs olay yerinde yaşamını yitirmiş, 67 yaşında bir kadın ile 5 yaşında bir erkek ve 3 yaşında bir kız çocuğu ise Kahramanmaraş’ta kaldırıldıkları muhtelif hastanelerde vefat etmiştir. Aracın 74 yaşındaki erkek sürücüsü ile 68 yaşında bir bayan ve 33 yaşında bir erkek şahıs yaralı olarak kurtulmuştur. Kaza sonucu demiryolu hattında, çevrede ve E 68040 numaralı lokomotifte kayda değer bir maddi hasar meydana gelmemiştir. Kazaya karışan 46 P 6199 plakalı Peugeot Partner Tepee marka hafif ticari kamyonet kullanılamayacak duruma gelmiştir.</t>
  </si>
  <si>
    <t>TCDDT</t>
  </si>
  <si>
    <t>Demiryolu hattında, çevrede ve E 68040 numaralı lokomotifte kayda değer bir maddi hasar bulunmamaktadır. Kaza sebebiyle demiryolu yaklaşık bir saat kapalı kalmış, oluşan tehir nedeniyle 53295 numaralı tren (Narlı’da) 68 dakika tehir etmiştir. 46 P 6199 plakalı Peugeot Partner Tepee marka hafif ticari araç kullanılamaz duruma gelmiş olup kasko değeri yaklaşık olarak 30.200,00 TL’dir.</t>
  </si>
  <si>
    <t>TR-16</t>
  </si>
  <si>
    <t>R-20160705_01</t>
  </si>
  <si>
    <t>5 Temmuz 2016 tarihinde Afyon-Denizli seferini yapan 71322 nolu yolcu treninin Bozkurt-Kaklık İstasyonları arası km 284+620’de bulunan hemzemin geçitten geçerken saat 17:18’de, Afyon istikametinden gelerek Kaklık Mahallesine seyreden 20 DH 371 plakalı hafif ticari araçla çarpışmıştır. 20 DH 371 plakalı hafif ticari araçta seyahat eden aynı aileden 41 yaşındaki araç sürücüsü, sürücünün 42 yaşındaki eşi ile 15 ve 16 yaşlarındaki 2 oğlu olmak üzere 4 kişi kaza yerinde hayatını kaybetmiştir. Kaza sonucu demiryolu araçlarında, demiryolu hattında ve çevrede kayda değer bir hasar meydana gelmemiştir. Kazaya karışan 20 DH 371 plakalı hafif ticari araç kullanılamayacak duruma gelmiştir.</t>
  </si>
  <si>
    <t>TR-17</t>
  </si>
  <si>
    <t>R-20160715_01</t>
  </si>
  <si>
    <t>15 Temmuz 2016 tarihinde Konya-Afyonkarahisar seferini yapan 73345 nolu yük treni Argıthan-Akşehir İstasyonları arası km: 263+843’de bulunan hemzemin geçitten geçerken saat 19:44’de Yazla Sorgun istikametinden gelerek Karahüyük Mahallesine seyreden 27 GF 088 plakalı araçla çarpışmıştır. Mevsimlik tarım işçisi olarak çalışmak üzere Akşehir’e gelen aile 27 GF 088 plakalı kamyonette seyahat ettiği sırada meydana gelen kazada; sürücünün çocukları 13 ve 20 yaşındaki iki genç kız yaralı olarak kaldırıldıkları hastanede aynı gün hayatını kaybetmiş, yaşları 11 ile 21 ile arasında değişen 4 genç kız yaralanmıştır. Kaza sonucu demiryolu araçlarında, demiryolu hattında ve çevrede kayda değer bir hasar meydana gelmemiştir. Tren tehirlerinden dolayı 19.543,20 TL maddi zarar meydana gelmiş, kazaya karışan 27 GF 088 plakalı araç kullanılamayacak hale gelmiştir.</t>
  </si>
  <si>
    <t>Demiryolu hattında, demiryolu araçlarında ve çevrede kayda değer bir zarar meydana gelmemiştir. Karayolu aracı kullanılamayacak hale gelmiş olup kasko değeri yaklaşık 36.000,00 TL’dir. Tren tehirlerinden dolayı 19.543,20 TL maddi zarar meydana gelmiştir.</t>
  </si>
  <si>
    <t>TR-18</t>
  </si>
  <si>
    <t>R-20160722_01</t>
  </si>
  <si>
    <t>22 Temmuz 2016 tarihinde, Alsancak-Uşak arasında sefer yapan 31619 numaralı yolcu treni; Kavaklıdere-Alaşehir istasyonları arasında demiryolu km: 167+947’deki serbest hemzemin geçitten geçişi esnasında, saat 11:40’da, İstasyon Mahallesi Akkeçili Caddesi istikameti üzerinden, Eski İzmir Caddesi istikametine seyreden 45 J 4759 plakalı tarım işçilerini taşıyan servis otobüsü ile çarpışmıştır. Kazaya karışan araçta bulunan 6 kişi olay yerinde hayatını kaybetmiş, ikisi ağır olmak üzere 22 kişi ise çeşitli yerlerinden yaralanmıştır. Demiryolu hattında ve çevrede kayda değer bir hasar meydana gelmemiştir. 45 J 4759 plakalı 2000 model Iveco marka otobüs kullanılamayacak duruma gelmiştir.</t>
  </si>
  <si>
    <t>Demiryolu hattında ve demiryolu çeken ve çekilen araçlarında kayda değer bir hasar meydana gelmemiştir. Karayolu aracının yaklaşık değeri 15.000 TL olup, kaza sonrası kullanılamayacak hale gelmiştir. 31619 nolu trenin 224 dakika tehir etmesinden dolayı yaklaşık 10.345,07 TL maddi zarar meydana gelmiştir.</t>
  </si>
  <si>
    <t>TR-19</t>
  </si>
  <si>
    <t>R-20160727_01</t>
  </si>
  <si>
    <t>27 Temmuz 2016 tarihinde Kayseri-Ulukışla seferini yapan 23420 numaralı yük treni Bor Bereket İstasyonları arasında seyri esnasında, km 43+420’de bulunan serbest hemzemin geçitten geçerken saat 00:14’de, Atatürk Bulvarı Trafo Caddesi istikametinden gelerek hemzemin geçide giren 51 EK 704 plakalı minibüs ile çarpışmıştır. 51 EK 704 plakalı minibüste bulunan 15 kişiden 5’i kaza yerinde hayatını kaybetmiş, şoför dahil 10 kişi ise yaralanmıştır. Kaza sonucu demiryolu araçlarında, demiryolu hattında ve çevrede kayda değer bir hasar meydana gelmemiştir. Kazaya karışan 51 EK 704 plakalı minibüs kullanılamayacak duruma gelmiştir.</t>
  </si>
  <si>
    <t>Tren tehirlerinden kaynaklı maddi kayıp 40.811,22 TL’dir. Kazada zarar gören hemzemin geçit ekipmanlarının maddi bedeli 7.316,00 TL’dir. Karayolu aracı kullanılamayacak hale gelmiş olup kasko değeri yaklaşık 51.000,00 TL’dir. Toplam zarar yaklaşık olarak 99.127,22 TL’dir.</t>
  </si>
  <si>
    <t>TR-20</t>
  </si>
  <si>
    <t>R-20161020_01</t>
  </si>
  <si>
    <t>Yüksek Hızlı Tren (YHT)</t>
  </si>
  <si>
    <t>TR-21</t>
  </si>
  <si>
    <t>R-20161106_01</t>
  </si>
  <si>
    <t>06 Kasım 2016 tarihinde, 24231 sefer numaralı yük treni Zonguldak-Karabük arası seferi esnasında, Balıkısık – Bolkuş istasyonları arasında ana yolda seyrine devam ederken saat: 01.30 civarında demiryolu km: 311+650’ye geldiğinde daha önce yola düşen yaklaşık 60-70 tonluk kaya kütlesine çarpmıştır. Çarpma sonucu treni temin eden DE 22073 numaralı lokomotif ve arkasında bulunan cevher vagonlarından baştan 4 tanesi deray ederek yaklaşık 40 metre ilerledikten sonra durabilmişlerdir. DE 22073 numaralı lokomotif tamamen hat harici olmuştur. Kaza sonucunda can kaybı veya yaralanma meydana gelmemiştir.</t>
  </si>
  <si>
    <t>TR-22</t>
  </si>
  <si>
    <t>R-20170125_01</t>
  </si>
  <si>
    <t>25 Ocak 2017 tarihinde, EskiĢehir-Afyon arasında sefer yapan 72406 sefer numaralı ray otobüsü Alayunt-Kütahya istasyonları arasında demiryolu km: 7+215’de bulunan hemzemin geçitten geçerken saat 19.45 civarında, ġehit Er Bahtiyar Yalın Caddesi üzerinden, Dumlupınar Mahallesi istikametinden gelerek Alayunt Sokak istikametine gitmekte olan ve mezkûr hemzemin geçitten geçmeye çalıĢan 06 EC 1359 plakalı çekici ve arkasında bağlı bulunan 06 EB 6127 plakalı römork ile çarpıĢmıĢtır. (Resim 1) Kazaya karıĢan aracın sürücüsü 36 yaĢında bir erkek Ģahıs olay yerinde hayatını kaybetmiĢ, kaza anında ray otobüsünün kumanda bölümünde bulunan tren makinisti ağır yaralanmıĢtır. Trende görevli 2 makinist ile 9 u bayan, 4 ü erkek yolcu olmak üzere toplam 15 kiĢi hafif Ģekilde yaralanmıĢtır. Kaza sonucu Ray Otobüsünün baĢ tarafında bulunan MT 5726 numaralı ünite deray ederek ağır hasarlanmıĢ, MT 5712 numaralı ünitenin ise otomatik koĢum takımı hasarlanmıĢtır. Demiryolu hattında ve çevrede kayda değer bir maddi hasar meydana gelmemiĢtir. Kazaya karıĢan 06 EC 1359 plakalı MAN marka çekici ve 06 EB 6127 plakalı römork ağır hasarlanmıĢtır.</t>
  </si>
  <si>
    <t>Kaza sonucu MT 5726 numaralı ünite deray ederek ağır hasarlanmıĢ MT 5712 numaralı ünitenin ise otomatik koĢum takımı hasarlanmıĢtır. Elektrifikasyon sistemlerinde 3.363,00 TL maddi zarar meydana gelmiĢtir. Kaza sebebiyle demiryolu yaklaĢık beĢ saat kapalı kalmıĢ, oluĢan tehir nedeniyle 72406 numaralı tren 287 dakika, 72206 numaralı tren 207 dakika, 21130 numaralı tren 44 dakika, 73029 numaralı tren 196 dakika, 33019 numaralı tren 145 dakika tehir etmiĢtir. Trenlerin beklemeleri dolayısıyla; 72406 numaralı tren 2.040,00 TL, 72206 numaralı tren 2.295,00 TL, 21130 numaralı tren 2.057,00 TL, 73029 numaralı tren 9.112,00 TL, 33019 numaralı tren 7.045,00 TL, olmak üzere toplam 22.549,00 TL tehir zararı oluĢmuĢtur. 06 EC 1359 plakalı MAN marka çekici ve arkasında bağlı bulunan 06 EB 6127 plakalı römork ağır hasarlanmıĢtır.</t>
  </si>
  <si>
    <t>TR-23</t>
  </si>
  <si>
    <t>R-20170314_01</t>
  </si>
  <si>
    <t>14 Mart 2017 tarihinde Adana İli, Karaisalı İlçesinde, elektrifikasyon projesinde kullanılan MDA, yol yenileme şantiyesine ait malzemeler yüklü Gb tipi vagon ve 3 adet beton elektrifikasyon direği yüklü Sg tipi yük vagonu ile Hacıkırı İstasyonunda manevra esnasında kontrolden çıkmıştır. Hacıkırı İstasyonu çıkışında başlayan ‰ 23 iniş yönlü eğimde saat 17:00’de kontrolden çıkan dizi yaklaşık 9 km boyunca hızlanarak ortalama 110 km/s süratle Karaisalıbucağı İstasyonuna saat 17:05’de ulaşmıştır. Adana TKM Trafik Kontrolörü Durak İstasyonundan Karaisalıbucağı İstasyonuna doğru seyreden yük treni ile çarpışmanın önüne geçilmesi için kontrolden çıkan diziyi Karaisalıbucağı İstasyonu 2 nci yola alıp yolun sonundaki kör tampondan deray ettirmeyi planlamıştır. Kontrolden çıkan dizi Karaisalıbucağı İstasyonu M03 nolu makastan yüksek süratle sapmalı girdiğinden makas üzerinde deray başlamıştır. Yaklaşık 150 metre sonra istasyon binasının önünde MDA ile Gb tipi yük vagonu yol kenarına savrularak durmuş, dizinin sonundaki Sg tipi yük vagonu 350 metre sonra deraylı olarak durmuştur. Kaza sonucunda Tren Teşkil Memuru ile MDA’da görevli iki personel olmak üzere üç kişi olay yerinde hayatını kaybetmiştir. Altyapı, demiryolu araçları ve tehirlerden kaynaklı 409.878,33 ₺ maddi zarar meydana gelmiştir.</t>
  </si>
  <si>
    <t>TR-24</t>
  </si>
  <si>
    <t>R-20170506_01</t>
  </si>
  <si>
    <t>6 Mayıs 2017 tarihinde 25502 numaralı Ot İlaçlama Treni Saat 11.30’da Yahşihan İstasyonu 4 üncü yoluna kabul edilmiştir. Yahşihan İstasyonu 1 ve 2 nci yollarının ve askeri iltisak hattının ilaçlanması için Yahşihan İstasyonu 2 nci yoluna alınmış pusuda 10 nolu makas üzerinden askeri iltisak hattına hareket etmiştir. Askeri iltisak hattında ilaçlamaya başlamış ve 10 nolu makas üzerinden tekrar 2 nci yola girmek üzere hareket etmiştir. Ancak 10 nolu toplu makası geçişte lokomotif ve servis vagonu 2 nci yola arkasından gelen ve içerisinde personelin bulunduğu 2 dingilli jeneratör vagonunun 1 inci dingili 2 nci yola 2 nci dingili ise 1 inci yola girmiştir. Treninin hareketini devam ettirmesi sonrası arkadaki 4 özel ilaç vagonunun da 1 inci yola devam etmesi nedeniyle jeneratör vagonu deray etmiş, deraylı vaziyette ilerlemiş ve 1 inci yolda park halinde duran vagonlara çarpmış ve tren durmuştur. Jeneratör vagonu deraylı vaziyette ilerlerken vagon içerisinde bulunan görevli işçi personellerden bir kişi hayatını kaybetmiş, üç personel de hafif şekilde yaralanmıştır. Kaza sonucunda jeneratör vagonu kullanılamayacak duruma gelmiş, 45 adet beton travers zarar görmüştür. Olay yerine gelen 112 acil ekiplerince yaralılar ve hayatını kaybeden işçi hastaneye kaldırılmıştır. Kaza sonrası deray kurtarma çalışmaları başlamış saat 17.40 itibariyle deraylı vagon kaldırılmış, 2 nci yoldan askeri iltisak hattına giriş trafiğe kapatılmıştır.</t>
  </si>
  <si>
    <t>Tren ve araçlarda yaklaşık 50.000,00 TL, demiryolu altyapısında yaklaşık 20.000,00 TL olmak üzere toplamda yaklaşık 70.000,00 TL maddi zarar meydana gelmiştir.</t>
  </si>
  <si>
    <t>TR-25</t>
  </si>
  <si>
    <t>R-20170804_01</t>
  </si>
  <si>
    <t>4 Ağustos 2017 tarihinde, Muratbağı-İskenderun arasında sefer yapan 53049 sefer numaralı yük treni Şefkat-Baskil istasyonları arasında rampa aşağı seyri esnasında vagonların frenlerinin tutmaması sonucu kaçarak Şefkat istasyonunda durmadan geçmiş, kontrol dışı sürati artan tren saat 19.30 civarında demiryolu km: 324+400’de bulunan Şelmut Deresi Köprüsü üzerinden geçtiği esnada köprü üzerinden savrularak deray etmiştir. (Resim 1) Kazaya karışan trende görevli olan 47 yaşındaki makinist ile 23 yaşındaki makinist işçisi kaza anında olay yerinde hayatını kaybetmiştir. Kaza sonucu demiryolu ağır hasarlanmış ve treni temin eden 33008 numaralı lokomotif ile 13 adet platform tipi yük vagonu tamamen kullanılamaz duruma gelmiştir.</t>
  </si>
  <si>
    <t>Kaza sonucu 53049 numaralı tren deray ederek 1 adet 33000 tipi lokomotif, 13 adet yük vagonu tamamen kullanılamaz duruma gelmiştir. Demiryolu altyapısında 23.877,00 TL maddi zarar meydana gelmiştir. Kaza sebebiyle demiryolu yaklaşık 72 saat kapalı kalmış, bölgede çalışan yolcu trenlerinden Güney ekspresi ve Fırat Ekspresi yolcuları 5 – 6 Ağustos 2017 tarihlerinde Malatya-Elazığ Malatya parkurunda karayolu ile aktarma yapılmak suretiyle taşınmış, bu sebeple 13.732,00 TL aktarma bedeli oluşmuştur.</t>
  </si>
  <si>
    <t>TR-26</t>
  </si>
  <si>
    <t>R-20171111_01</t>
  </si>
  <si>
    <t>11 Kasım 2017 tarihinde, Elazığ-Tatvan arasında çalışan 53022 numaralı yük treni Muş İli, Korkut İlçesi, Alazlı Köyü Özden-Bahçetepe istasyonları arasında demiryolu km: 295+665’de bulunan hemzemin geçitten geçtiği esnada saat 20.30 civarında, Bulanık İlçesi istikametinden Muş İli istikametine seyir halinde olan ve söz konusu hemzemin geçitten geçmeye çalışan 49 D 4031 plakalı kamyonet ile çarpışmıştır. Kazaya karışan araçta bulunan yolculardan 30 yaşındaki bir erkek şahıs olay yerinde hayatını kaybetmiş olup, ağır yaralı olarak hastaneye kaldırılan 19 yaşındaki diğer bir erkek şahıs kaldırıldığı hastanede hayatını kaybetmiştir. Araçta bulunan sürücü ve diğer yolcu ağır yaralı olarak kaldırıldıkları hastanede tedavi altına alınmıştır. Kaza sonucu lokomotifte, demiryolu hattında ve çevrede kayda değer bir maddi hasar meydana gelmemiştir. Kazaya karışan 49 D 4031 plakalı kamyonet kullanılamayacak duruma gelmiştir.</t>
  </si>
  <si>
    <t>Kaza sonucu lokomotifte, demiryolu hattında ve çevrede kayda değer bir maddi hasar meydana gelmemiştir. Kaza sebebiyle demiryolu ulaşımı üç saat trafiğe kapatılmış olup, 53022 numaralı tren 160 dakika tehir etmiş ve 10.438,00 TL tehir zararı oluşmuştur. Yaklaşık 22.000,00 TL kasko değerindeki 49 D 4031 plakalı Ford Transit marka kamyonet kullanılamayacak duruma gelmiştir.</t>
  </si>
  <si>
    <t>TR-27</t>
  </si>
  <si>
    <t>R-20180202_01</t>
  </si>
  <si>
    <t>2 Şubat 2018 tarihinde, 73804 numaralı yük treni Konya İli, Sarayönü İlçesi, Kadınhanı Sarayönü istasyonları arasında demiryolu km: 366+066’da bulunan hemzemin geçitten geçtiği esnada saat 11.53 civarında, Saraç Mahallesi Evcekaya Mevkiinde bulunan mandıraya ait bağlantı yolundan gelerek hemzemin geçitten geçmeye çalışan 42 Z 5352 plakalı kamyonet ile çarpışmıştır. Kazaya karışan kamyonetin sürücüsü 31 yaşındaki bir erkek şahıs olay yerinde hayatını kaybetmiştir. Kaza sonucu lokomotifte, demiryolu hattında ve çevrede kayda değer bir maddi hasar meydana gelmemiştir. Kazaya karışan 42 Z 5352 plakalı kamyonet kullanılamayacak duruma gelmiştir.</t>
  </si>
  <si>
    <t>Kaza sonucu lokomotifte, demiryolu hattında ve çevrede kayda değer bir maddi hasar meydana gelmemiştir. Yaklaşık 36.000,00 ₺ kasko değerindeki 42 Z 5352 plakalı Isuzu marka kamyonet kullanılamayacak duruma gelmiştir.</t>
  </si>
  <si>
    <t>TR-28</t>
  </si>
  <si>
    <t>R-20181213_01</t>
  </si>
  <si>
    <t>13 Aralık 2018 tarihinde saat 06:35’de, Ankara-Konya seferini yapmak üzere Ankara Tren Garından hareket eden 81201 nolu Yüksek Hızlı Tren, Esenkent-Ankara H2 kontrolünü yapan 89504 tren numaralı kılavuz lokomotif ile Motor (Marşandiz) Banliyö durağı karşısı H2 km 560+460’da çarpışmıştır. Meydana gelen kaza neticesinde 1’i YHT setinde, 1’i kılavuz lokomotifte olmak üzere 2 makinist ve YHT’de bulunan 7 yolcu olmak üzere 9 kişi hayatını kaybetmiştir. Kaza neticesinde araçlarda, çevrede ve sabit tesislerde yaklaşık 125 milyon TL’lik hasar oluşmuştur.</t>
  </si>
  <si>
    <t>81201 tren numaralı 80101 YHT setinin 1’inci ve 2’nci vagonları ağır hasarlı, 3’üncü vagonu ise kısmi hasarlıdır. Setin arkada kalan 5 vagonu ise hat üzerinde deraysız vaziyette durmuş ve dış bölümlerinde herhangi bir hasar görülmemiştir. 89504 tren numaralı 68041 nolu kılavuz lokomotif ise çarpışma sonrası Sincan yönüne doğru yaklaşık 20 metre kadar geri gitmiş tüm dingilleri deraylı vaziyette ağır hasar alarak durmuştur. Ayrıca çarpmanın etkisiyle yerden yükselen YHT seti Motor (Marşandiz) istasyonu yaya üst geçit köprüsüne çarpmış ve köprünün yıkılmasına sebebiyet vermiştir. Ayrıca yolda, istasyonda ve elektrifikasyon sisteminde hasarlar mevcuttur. YHT seti, kılavuz lokomotif, yol ve sabit tesislerde yaklaşık 125 milyon TL zarar oluşmuştur.</t>
  </si>
  <si>
    <t>TR-29</t>
  </si>
  <si>
    <t>R-20180708_01</t>
  </si>
  <si>
    <t>8 Temmuz 2018 tarihinde, Tekirdağ İli, Çorlu İlçesinde öğle saatlerinde lokal olarak meydana gelen aşırı yağışla oluşan sel nedeniyle Balabanlı-Çorlu istasyonları arasında km: 161+955’de bulunan menfezde, travers altı ile menfez tabliyesi arasında kalan balast ve dolgu malzemesi boşalarak yolun askıda kalmasına neden olmuştur. Uzunköprü-Halkalı seferini yapan 12703 numaralı yolcu treni menfezden geçtiği esnada saat 17:15 civarında lokomotif ve ilk sırada yer alan vagon deraysız geçmiş, menfezden sonra ilk vagonun arka bojisi deray etmiştir. Dizide 2, 3, 4, 5 ve 6 ncı sırada yer alan vagonlar tamamen deray ederek hattın sağında yan vaziyette durmuştur. Kaza sonrasında 24 yolcu aynı gün, 1 yolcu bir hafta sonra olmak üzere 25 kişi hayatını kaybetmiştir. 25 ağır yaralı olmak üzere toplamda 268 kişi yaralanmıştır. Kaza sonucu demiryolu hattında, araçlarda meydana gelen zararlar ile kurtarma çalışmaları ve işletmeciliğin aksamasından dolayı ortaya çıkan toplam maddi zarar yaklaşık 3.500.000,00 ₺’dir.</t>
  </si>
  <si>
    <t>TR-30</t>
  </si>
  <si>
    <t>R-20190420_01</t>
  </si>
  <si>
    <t>20 Nisan 2019 tarihinde, Malatya-Çetinkaya hat kesiminde, km: 79+078’de bulunan Karakısık İltisak Hattında (Sayding) cevher dolumu sonrasında 33080 loko, 32 FAS ve 7 Sg vagonuyla birlikte 156 dingil, 3120 tonla hareket eden manevra dizisi; Hekimhan yönüne seyri esnasında, lokomotif ile vagonlar arasındaki hava bağlantısının yapılmamış olması nedeniyle frenleri çalışmamış ve makinist kontrolünden çıkmıştır. Kontrolden çıkan dizi 108 km/s sürate ulaşarak, km: 70+490’da bulunan Hekimhan 06 D makasta deray etmeye başlamıştır. Deray başlangıcında lokomotif diziden koparak devam etmiş ve Hekimhan - Kesikköprü arası km: 69+400’de durmuştur. Lokomotifin arkasındaki 2 vagon deray etmiş, dizinin devamındaki 24 vagon deray ederek devrilmiştir. Dizinin sonunda bulunan deraysız 13 vagon ise hasarsız olarak kaza sonrasında yeniden Karakısık Saydingine çekilmiştir. Can kaybı ve yaralının olmadığı kazada, yaklaşık 11,5 milyon ₺ maddi hasar meydana gelmiştir.</t>
  </si>
  <si>
    <t>TR-31</t>
  </si>
  <si>
    <t>R-20190919_01</t>
  </si>
  <si>
    <t>19 Eylül 2019 tarihinde Bilecik İli, Merkez İlçesinde Alifuatpaşa-Eskişehir arasında YHT hattında kılavuz olarak çalıştırılan 89506 sefer numaralı tek lokomotif T24-B1 nolu tünel içerisi km: 216+194'de deray etmiştir. Kaza neticesinde lokomotifte görevli iki makinist hayatını kaybetmiştir. Lokomotifte ağır hasar meydana gelmiştir.</t>
  </si>
  <si>
    <t>Kaza sonucu altyapıda yaklaşık 150.000,00 ₺, lokomotifte meydana gelen ağır hasardan dolayı yaklaşık 13.000.000,00 ₺ maddi zarar meydana gelmiştir.</t>
  </si>
  <si>
    <t>DKOAİY 2019 Madde 7.1.a</t>
  </si>
  <si>
    <t>TR-32</t>
  </si>
  <si>
    <t>R-20191209_01</t>
  </si>
  <si>
    <t>9 Aralık 2019 tarihinde Divriği-Kemaliyeçaltı İstasyonları arası yol çalışmaları için alınan bölge zaman izni sonrasında 49350 sefer numaralı poz otosu önüne bir yük vagonu bağlı bir şekilde Divriği’den saat 10:25’te hareket etmiş, MDA hemzemin geçitten raylara konularak poz otosunun peşinden bağsız vaziyette takip etmiştir. Poz otosunda bulunan toplam 14 kişiden (ekip şefi, operatörler ve diğer işçiler) 4’ü km: 792+300’de tünel ve yarma temizliği işi için indirilmiş dönüşünde durması gereken yeri geçen MDA ile 52 nolu tünel içi km: 791+180’de saat 11:00’de kafa kafaya çarpışmıştır. Kaza sonrasında MDA demiryolu hattının dışına çıkarılmış, yaralılar hasarlı haldeki poz otosu ile Divriği’ye getirilmiştir. Poz otosunda bulunan personelden 1 işçi hayatını kaybetmiş, 5 işçi yaralanmıştır. Poz otosunda yaklaşık 20.000,00 TL maddi hasar meydana gelmiş, MDA’da kayda değer bir hasar oluşmamıştır.</t>
  </si>
  <si>
    <t>Tünel</t>
  </si>
  <si>
    <t>Diğer</t>
  </si>
  <si>
    <t>Altyapıda herhangi zarar oluşmamış, poz otosunun camında ve kabinindeki hasarlardan dolayı yaklaşık 20.000,00 TL tutarında maddi hasar meydana gelmiş, MDA’da kayda değer bir zarar meydana gelmemiştir.</t>
  </si>
  <si>
    <t>TR-33</t>
  </si>
  <si>
    <t>R-20200103_01</t>
  </si>
  <si>
    <t>3 Ocak 2020 tarihinde, 42015 tren numaralı Turistik Doğu Ekspresinin Kars-Ankara seferi Ankara Garda son bulmuştur. Yolcuların indirilmesinin ardından 27101 numarasıyla servis treni olarak Ankara Gar’dan Marşandiz Gar’a hareket etmiştir. Başkentray Trafik düzenlemelerinde durma noktası olarak belirtilen 58B sinyalinde durması gerekirken durmamış ve 51 nolu makas üzerinde saat 06:25’te trenin lokomotifi ve jeneratör vagonu deray etmiştir. Kazada can kaybı ve yaralanma olmayıp, altyapıda ve araçlarda maddi zarar meydana gelmiştir.</t>
  </si>
  <si>
    <t>Altyapıda 6 adet travers, 52 adet B58 travers, 40 m 49’luk E1 ray, 200 adet SKM 14 malzeme, 6 adet termit, 4 adet dil kaydırma plakası, 3 adet kontray dayanma takozu, 4 adet dil ankraj takozu hasarlanmıştır. Yolun tekrar trafiğe açılabilmesi için toplam maliyet 500.242,73 TL’dir. Ayrıca deray eden lokomotif ve jeneratör vagonunda maddi hasar meydana gelmiştir.</t>
  </si>
  <si>
    <t>DKOAİY 2019 Madde 7.1.b</t>
  </si>
  <si>
    <t>TR-34</t>
  </si>
  <si>
    <t>R-20200202_01</t>
  </si>
  <si>
    <t>2 Şubat 2020 tarihinde Mersin İli, Tarsus İlçesinde Taşkent-Tarsus İstasyonları arasında Km 16+036 da bulunan G7 Bağcılar bekçili bariyerli hemzemin geçitte Mersin’den hareket edip Ulukışla’ya seyreden 63639 tren numaralı DE 22030 tek lokomotif ile 33 CAT 69 plakalı kamyon saat 09:10’da çarpışmıştır. Kaza neticesinde kamyon sürücüsü hayatını kaybetmiştir. Karayolu aracı kullanılamaz hale gelmiştir. Demiryolu altyapısında ve lokomotifte küçük çaplı maddi hasar meydana gelmiştir.</t>
  </si>
  <si>
    <t>Altyapıda, lokomotifte küçük çaplı hasar meydana gelmiş olup, karayolu aracı kullanılamaz hale gelmiştir.</t>
  </si>
  <si>
    <t>TR-35</t>
  </si>
  <si>
    <t>R-20200216_01</t>
  </si>
  <si>
    <t>Suveren-Elâzığ-Malatya-Fevzipaşa-Payas arasında sefere konulan 53519 tren numaralı yük treni 15 Şubat 2020 tarihinde Bingöl İli, Genç İlçesi, Suveren istasyonundan saat 15:25’te hareket etmiştir. Malatya gara 16 Şubat 2020 tarihinde saat 03:13’te gelmiş personel değişimi ve kontrollerden sonra saat 05:30’da hareket etmiştir. Saat 09:15 civarında km:69+600’de 3375 3923051-2 nolu Rgs tipi vagonun buatagresi aşırı ısınma sonucu eriyerek düşmüştür. Narlı-Köprüağzı arası km:65+600’de deray etmiş, deraylı olarak yaklaşık 12 km seyir etmiş ve km:53+800’de fren hava hortumunun kopması sonucu tren dizisi frene geçerek durmuştur. Kazada can kaybı ve yaralanma olmamış, demiryolu altyapısında ve araçlarda yaklaşık ₺ 15.000.000,00 maddi hasar meydana gelmiştir</t>
  </si>
  <si>
    <t>TR-36</t>
  </si>
  <si>
    <t>R-20200613_01</t>
  </si>
  <si>
    <t>13 Haziran 2020 tarihinde 53076 tren 24351 esas, 33071 arka destek makina, 24195 soğuk makine, 88 dingil 1711 tonla Malatya'dan saat 01.48’de 53023 trenin gelişine sevk emri verilmiş ancak 53076 trenin 24195 soğuk lokomotifinde arıza olduğu Hareket Memuruna telsizle bildirilmiştir. Arıza nedeniyle 53076 trenin sevki iptal edilip Battalgazi'de bulunan 53007 trene sevk verilmiş ve 53007 tren, 24348 makine, 50 dingil, 655 tonla saat 01:58’de Malatya yönüne hareket etmiştir. Bu esnada arızası giderilen 53076 tren Malatya Gar'dan hareket etmiş ve 53007 trenle km:260+800'de saat 02:10'da kafa kafaya çarpışmıştır. 53076 tren makinisti hayatını kaybetmiş, 53007 tren makinistinin cenazesi ilk aramalarda bulunamamış, saat 12:45'te vagondan boşalan çinko yükünün altında kalarak hayatını kaybettiği anlaşılmıştır. 4 makinist yaralanmıştır. Kaza sonucu 3 lokomotif ve 15 vagon kullanılamayacak hale gelmiş, 150 metre demiryolu altyapısı hasar almıştır. Altyapı ve araçlardaki toplam hasarın maddi karşılığı yaklaşık ₺4,2 milyondur.</t>
  </si>
  <si>
    <t>TR-37</t>
  </si>
  <si>
    <t>R-20201008_01</t>
  </si>
  <si>
    <t>8 Ekim 2020 tarihinde TCDD Taşımacılık AŞ tarafından işletilen 13052 tren numarasıyla seyrine devam edecek DE 36011 lokomotifte görevli makinistlere Dubai Port İltisak hattından Körfez İstasyon 1 inci yoluna gelip beklemeleri talimatı verilmiştir. Bu sırada Körfez İstasyonuna Derince yönünden gelmekte olan Körfez Ulaştırma AŞ tarafından işletilen 23202 tren için doğu makaslar Körfez istasyon 4 üncü yoluna tanzim edilmiştir. Saat 23:18 sıralarında 23202 numaralı yük treni Körfez istasyonuna girmekte iken 13052 tek lokomotif 1 inci yol limitleri içerisinde durmayarak 23202 trenin 9 uncu sırada bulunan nolu vagonu hizasından diziye çarpmıştır. Dizide 9 uncu sırada bulunan 33 75 7841 715-2 nolu vagon deray ederek yan yatmış, 10 uncu sırada bulunan 33 75 7841 010-8 nolu vagonun tank kısmında yırtık oluşarak sahaya platformat dökülmüştür. Çarpma neticesinde TCDD Taşımacılık AŞ’ye ait DE 36011 lokomotifin ön sağ tarafının hasar almış ve deraysız vaziyette durmuştur. Kazada herhangi bir can kaybı veya yaralanma meydana gelmemiştir. Altyapı, araçlar ve yükteki toplam hasarın maddi karşılığı yaklaşık ₺850.000,00’dir.</t>
  </si>
  <si>
    <t>TCDDT, KÖRFEZ</t>
  </si>
  <si>
    <t>TR-38</t>
  </si>
  <si>
    <t>R-20201007_01</t>
  </si>
  <si>
    <t>7 Ekim 2020 tarihinde Yozgat İli, Yerköy İlçesi, Yerköy-Karaosman İstasyonları arasında Km 214+900’de 23222 numaralı tren, kırmızı bildiri veren Y022 sinyali önünde bekleyen 23230 numaralı trene saat 15.05’de arkadan çarpmıştır. Çarpışma kazası neticesinde 23222 numaralı trenin makinistleri ağır yaralanmıştır. Kaza nedeniyle; altyapıda yaklaşık 50 metrelik kesimde maddi hasar (ray, travers ve 1 etap elektrifikasyon hattı) meydana gelmiştir. 23222 nolu trenin DE33003 ve DE33006 lokomotifleri ağır hasarlanmış, dizinin birinci ve ikinci vagonu komple ezilmiş, üçüncü sıradaki vagon ve 23230 nolu trenin sonunda bulunan 2 vagon ağır hasar almıştır.</t>
  </si>
  <si>
    <t>TR-39</t>
  </si>
  <si>
    <t>R-20210214_01</t>
  </si>
  <si>
    <t>Hareket Halindeki Araçların Karıştığı Şahıs Kazaları</t>
  </si>
  <si>
    <t>14 Şubat 2021 tarihinde İzmir İli, Aliağa İlçesi, Biçerova İstasyonunda 34003 numaralı trenin teşkili sırasında, trenin 4.yoldan Aliağa yönüne geri geri dayanması esnasında trenin sonundaki vagonun marşpiyelinde bulunan Tren Teşkil Görevlisi, havanın yağışlı olması ve dizi frenlemesi sonrası sarsma sebebiyle saat 12:54’te dengesini kaybederek rayların arasına düşmüş, sol diz altından yaralanmış ve uzuv kaybına uğramıştır.</t>
  </si>
  <si>
    <t>Kaza sonucu araçlarda ve altyapıda herhangi bir maddi hasar meydana gelmemiştir.</t>
  </si>
  <si>
    <t>TR-40</t>
  </si>
  <si>
    <t>R-20210414_01</t>
  </si>
  <si>
    <t>14 Nisan 2021 tarihinde 23246 numaralı yük treni Çiftehan-Pozantı İstasyonları arasında seyri esnasında saat 07:05’te km:278+990’da imdat istemiştir. Çiftehan-Pozantı İstasyonları arasında 23246 treni blok mesafesi ile takip eden 63004 numaralı yük treni, imdat isteyen 23246 numaralı trene arkadan bağlanarak Pozantı İstasyonuna götürmesi için km:278+470’e gönderilmiştir. İmdat için gelen 63004 numaralı tren saat 07:15 civarında beklemekte olan 23246 numaralı trenin sonunda bulunan boş Lgs tipi vagonlara çarparak durmuştur. Çarpma neticesinde sonda bulunan 7 adet Lgs tipi vagon ile 63004 numaralı trenin E68027 lokomotifi deray etmiştir. 80 metre yol ve eletrifikasyon ekipmanları zarar görmüştür. Kazada can kaybı olmayıp 63004 numaralı trendeki makinistlerden ikisi hafif yaralanmıştır. Kaza nedeniyle toplam yaklaşık ₺6.750.000,00 maddi hasar meydana gelmiştir.</t>
  </si>
  <si>
    <t>TR-41</t>
  </si>
  <si>
    <t>R-20210908_01</t>
  </si>
  <si>
    <t>8 Eylül 2021 tarihinde İstanbul İli, Pendik İlçesi, Tersane-Kaynarca arasında T3 hattı üzerinde seyreden 81322 numaralı YHT kırmızı renk bildirimi veren Tersane Sayding batı giriş sinyali önünde durmuştur. Bu esnada karşı yönden gelen 12603 numaralı ADA Ekspresi Tersane Sayding kırmızı bildirim veren çıkış sinyalini ihlal ederek YHT ile Km 17+147’de saat 08:40’da kafa kafaya çarpışmıştır. Kaza neticesinde YHT’de bulunan 9 yolcu hafif şekilde yaralanmıştır. Altyapı herhangi bir zarar görmemiş, 81322 numaralı YHT’de tahmini ₺15.000.000 ve 12603 tren lokomotifi E68048’de ₺4.977,00 maddi hasar meydana gelmiştir.</t>
  </si>
  <si>
    <t>TR-42</t>
  </si>
  <si>
    <t>R-20220117_01</t>
  </si>
  <si>
    <t>17 Ocak 2022 tarihinde Osmaniye İli, Merkez İlçesi, Toprakkale-Osmaniye İstasyonları arası Km:455+900’de bulunan G42 otomatik bariyerli hemzemin geçitte, İskenderun’dan hareket edip Narlı’ya seyreden 63011 numaralı yük treni saat 09:31’de bariyer kolları kapalı olan geçide kuzey yönünden giren şahsa çarpmıştır. Kaza sonucunda şahıs hayatını kaybetmiştir. Altyapıda ve demiryolu araçlarında herhangi bir maddi zarar meydana gelmemiştir. Yolun kapalı kalmasından dolayı oluşan tren tehirleri sebebiyle ₺105.383 maddi zarar meydana gelmiştir.</t>
  </si>
  <si>
    <t>Kaza sebebiyle; Mamure’de 43405 numaralı tren 76 dakika, 53525 numaralı trenin 95 dakika, Taşoluk’ta 43401 numaralı trenin 88 dakika, Bahçe’de 53515 numaralı trenin 70 dakika, Toprakkale’de 62004 numaralı tren 48 dakika, Osmaniye’de 53533 numaralı trenin 95 dakika, 63011 numaralı trenin 182 dakika tehir etmiştir. Tehirler nedeniyle ₺105.383,36 maddi zarar meydana gelmiştir.</t>
  </si>
  <si>
    <t>TR-43</t>
  </si>
  <si>
    <t>R-20220305_01</t>
  </si>
  <si>
    <t>5 Mart 2022 tarihinde Sivas İli, Divriği İlçesinde, Payas-Demirdağ seferini yapan 63605 numaralı yük treninin 13, 14, 15, 16, 17 ve 18 inci vagonları Cürek Sayding B yönü 3. yolun doğusundan çıkış yaparken 06D ve 02 makaslar üzerinde saat 18:50’de deray etmiştir. Kaza neticesinde can kaybı ve yaralanma olmamış, 2 adet basit makas kullanılamaz hale gelmiş, 1 katener direği kırılmış, katener hattı hasar görmüş, 14 üncü sıradaki vagon yan yatmış vaziyette deraylı kalmış ve hat harici edilmiştir. Kaza nedeniyle kapanan Cürek-Demirdağ arası yol 7 Mart 2022 tarihinde saat 17:20’de tren trafiğine açılmıştır. Kaza nedeniyle altyapıda ve araçlarda yaklaşık ₺2.400.000,00 miktarında maddi zarar meydana gelmiştir.</t>
  </si>
  <si>
    <t>TCDDT, OMSAN</t>
  </si>
  <si>
    <t>TR-44</t>
  </si>
  <si>
    <t>R-20220618_01</t>
  </si>
  <si>
    <t>18 Haziran 2022 tarihinde Hatay İli, İskenderun İlçesinde, İsdemir- Sarıseki İstasyonları arası Tosyalı İltisak Hattı yapım çalışmaları kapsamında varyant yolun elektrifikasyon hattının montaj, demontaj ve kaynak işi için saat 00:20 ile 04:30 arasında kapatılmıştır. İsdemir İstasyonun 2. yoluna saat 01:55’de tek lokomotif olarak gelip yolun açılışını bekleyen 43417 tren numaralı DE33036 tek lokomotif soğuk olarak nezaretsiz bırakılmıştır. Saat 03:00’de emniyet önlemleri alınmamış lokomotif kendiliğinden hareket etmiş, İsdemir İstasyonunun Sarıseki yönü 01 numaralı baş makastan tersten çıkarak km:45+000’da hat üzerinde çalışma yapmakta olan firmaya ait mobil demiryolu aracı (MDA) ile saat 03:11’de çarpışmıştır. Çarpışma sonucunda MDA yaklaşık 320 metre sürüklenmiş ve araçta bulunan yüklenici firma personelinden bir kişi hayatını kaybetmiş, iki kişi ise hafif yaralanmıştır. Kaza nedeniyle tren trafiğine kapatılan İsdemir-Sarıseki istasyonları arası yol saat 07:40’ta dizel işletmeciliğe, katener hattı tamiratı sonrası saat 09:40’da elektrikli işletmeye açılmıştır. Kaza nedeniyle altyapıda ve araçlarda yaklaşık ₺732.000,00 tutarında maddi zarar meydana gelmiştir.</t>
  </si>
  <si>
    <t>TCDD, TCDDT</t>
  </si>
  <si>
    <t>TR-45</t>
  </si>
  <si>
    <t>R-20221010_01</t>
  </si>
  <si>
    <t>10 Ekim 2022 tarihinde Argıthan-Nohutova istasyonları arasında TCDD Taşımacılık AŞ tarafından işletilen 73727 numaralı yük treni dolum yaptıktan sonra Argıthan İstasyonundan saat 17:00’de hareket etmiştir. Argıthan-Akşehir İstasyonları arası saat 17:15 sıralarında km:281+385’de tren dizisinin 12 nci sırasındaki 33 75 472 2005-9 nolu vagonun ön boji ön dingili mil kısmından çatlamış veya kırılmış deray kısmen başlamıştır. Yol boyunca bir kısım noktalarda küçük yol malzemesine zarar vererek ilerleyen vagon, km:268+292’deki hemzemin geçitte tamamen deray ederek km:267+505’e kadar yaklaşık 800 metre yoldaki traverslerin tamamen kırılmasına neden olmuştur. Kaza neticesinde herhangi bir can kaybı veya yaralanma meydana gelmemiştir. Deraylı vagon ağır hasar almış, demiryolu altyapısındaki 3700 adet beton travers kullanılamayacak hale gelmiştir. Kaza nedeniyle altyapıda ve araçlarda yaklaşık ₺8.700.000,00 tutarında maddi zarar meydana gelmiştir.</t>
  </si>
  <si>
    <t>TR-46</t>
  </si>
  <si>
    <t>R-20230613_01</t>
  </si>
  <si>
    <t>13 Haziran 2023 tarihinde İstanbul İli, Zeytinburnu İlçesinde, Pendik-Ataköy İstasyonları arasında TCDD Taşımacılık AŞ tarafından işletilen 2007/10533 (CRA 22) numaralı Marmaray Treni, Zeytinburnu-Yenimahalle İstasyonları arası hat-1 km:60+165’de saat 11:07'de Haydarpaşa 131 Elektrifikasyon Bakım Şefliği işçi personeline çarpmış, şahıs kaza yerinde hayatını kaybetmiştir.</t>
  </si>
  <si>
    <t>TR-47</t>
  </si>
  <si>
    <t>R-20231014_01</t>
  </si>
  <si>
    <t>Ankara – Sivas YHT hattının Kayaş – Balışeyh (Km: 12+510 – 90+650) arasında Hat-1'de 110 km/s olan seyir hızının 250 km/s hıza çıkarılması için dinamik testler yapılması planlanmıştır. Hat-1 için testin planlandığı 13 Ekim 2023 günü test treni (CAF seti) Eryaman YHT Depodan çıkarak saat 21:41’de Kayaş’a ulaşmıştır. Test esnasında YHT hatlarından geçirilerek Elmadağ’a gönderilmesi planlanan oto, testin 2. turu için test treninin Kayaş’tan çıkmasını müteakip 23:39’da hareket etmiş ancak ilerleyemeden 23:54’de Kayaş’a dönmüştür. Testin 4. turu için 14 Ekim 2024 günü saat 02:00’de Kayaş’tan hareket eden test treninin ardından oto; saat 02:10’da hareketle Hat-1 yolunu terk edip Hat-2 km:15+600’de saat 02:46’da beklemeye başlamıştır. Otoyu Hat-1 yolundan Hat-2 yoluna yönlendiren M101 makasta meydana gelen arıza nedeniyle yol Hat-2’ye tanzimli kalmış ve Sivas yönünden gelen test trenine sinyal açılamamıştır. 89601 tren numaralı test treni saat 02:49’da yeşil bildiri veren BS231 sinyali, 02:51’de sarı bildiri veren KBS181 sinyali, saat 02:52’de kırmızı bildiri veren S01N sinyali geçmiştir. 14+785’te bulunan Hat-2’ye tanzimli M101 makasın ökçe ucundan 144 km/s süratle geçtiği sırada saat 02:52:44’te deray etmiştir. Test treni deray başlangıcı olan makasın iğne kısmından yaklaşık 335 metre sonra durmuştur. Tren setinin tamamı deray etmiş, öndeki dört vagonu sağa doğru yan yatmıştır. Kazada can kaybı olmayıp 4 personel hafif yaralanmıştır. Altyapıda ve YHT setinde ciddi boyutta maddi hasar meydana gelmiştir.</t>
  </si>
  <si>
    <t>TR-48</t>
  </si>
  <si>
    <t>R-20241028_01</t>
  </si>
  <si>
    <t>28 Ekim 2024 tarihinde Tatvan-Elazığ seferini yapan 52601 numaralı Yolcu Treni, Muş İli, Merkez İlçesi, Muş-Kurt İstasyonları arası seyri esnasında saat 12:14’te, Km 272+600’de trapez kanal yapım işi için görevli Hizmet Sağlayıcı Kuruluşa (Yüklenici) ait beton pompası bomuna çarpmıştır. 52601 numaralı tren 28 Ekim 2024 tarihinde saat 10:30’da Tatvan İstasyonu’ndan Elazığ yönüne doğru hareket etmiştir. Trapez kanal yapım işi sebebiyle görevli HSK personelleri sabah saatlerinde Km:272+600’de çalışmaya başlamışlardır. Saat 10:00 civarı başka bir trenin geleceği bilgisini almışlar ve 10:30’a kadar çalışmaya ara vermişlerdir. 52601 numaralı tren saat 12:08’de Muş İstasyonu’na gelmiştir. Jeneratör vagonunda görevli makinist Muş İstasyonu veya daha önceki bir istasyonda görev yerini terk etmiş ve 52601 numaralı trenin DE24152 lokomotif kabinine gelmiştir. Muş Hareket Memuru ile telsiz görüşmesi yapılmış ve hız kısıtlamasının Km:73+000-71+000 arasında olduğu bilgisi alındıktan sonra saat 12:10’da Muş İstasyonu’ndan ayrılmıştır. Beton pompası bomu gabari dahiline girmiş ve bu şekilde çalışmaya devam edildiği esnada saat 12:14’te 52601 numaralı tren km:272+600’de beton pompasının bomuna çarpmıştır. Çarpmanın etkisiyle DE24152 lokomotif kabini içindeki personelleri ile birlikte yerinden ayrılmış ve hattın soluna savrulmuştur. Beton pompası sol tarafına doğru yan yatmıştır. 52601 numaralı tren çarptıktan yaklaşık 180 metre sonra durmuştur. Trende herhangi bir deray meydana gelmemiştir. Kaza neticesinde 1 makinist olay yerinde hayatını kaybetmiş, 2 makinist yaralanmıştır. Yaralı makinistler hastaneye sevk edilmiştir. Lokomotifte ağır hasar meydana gelmiştir. 52601 numaralı yolcu treninde bulunan yolcular karayoluna yönlendirilerek tahliyesi gerçekleştirilmiştir. Saat 16:20’de 52601 numaralı tren Muş İstasyonu’na çekilerek yol tren trafiğine açılmıştır.</t>
  </si>
  <si>
    <t>TR-49</t>
  </si>
  <si>
    <t>R-20250910_01</t>
  </si>
  <si>
    <t>10 Eylül 2025 tarihinde, saat 11:03’te Malatya ili Hekimhan ilçesi sınırlarındaki tek hatlı Hasançelebi-Ulugüney arası demiryolu hattının km 85+950 noktasında, TCDDT 63658 numaralı yük treni ile OMSAN manevra dizisi kafa kafaya çarpışmıştır. Kaza, Ulugüney yönünden Malatya istikametine seyreden ve 16 adedi motorin yüklü sarnıç vagon olmak üzere toplam 78 dingilden oluşan TCDDT 63658 yük treninin, Hasançelebi İstasyonu'nun Ulugüney tarafında manevra operasyonunu sürdüren OMSAN manevra dizisinin ana hattı işgal ettiği kesime girmesiyle gerçekleşmiştir. Trafik Kontrol Merkezi izniyle yürütülen manevra sırasında hattın işgal altında bulunmasına rağmen TCDDT 63658 trenine seyrine devam izni verilmesi kazaya sebebiyet vermiştir. Çarpışma sonucunda her iki tren birbirinin hızını sönümleyerek durmuş, manevra dizisinde deray yaşanmazken; TCDDT 63658 treninin öndeki E68079 lokomotifi durmuş, ancak darbe kuvvetiyle arkasındaki emniyet vagonu ile bir adet sarnıç vagonu raydan çıkarak devrilmiştir. Yırtılan sarnıç vagonundan yaklaşık 60 ton motorin yola dökülmüş, olayda can kaybı veya yaralanma yaşanmazken hat 35 saat boyunca tren trafiğine kapalı kalmıştır.</t>
  </si>
  <si>
    <t>Yeni Emniyet Tavsiyesi ID</t>
  </si>
  <si>
    <t>Emniyet Tavsiyesi Başlığı</t>
  </si>
  <si>
    <t>Yayım Tarihi</t>
  </si>
  <si>
    <t>Emniyet tavsiyesi metni</t>
  </si>
  <si>
    <t>Dil</t>
  </si>
  <si>
    <t>Başlık</t>
  </si>
  <si>
    <t>TR-1/1</t>
  </si>
  <si>
    <t>Müselles hat sinyal/ATS emniyet mesafesi düzenlemesi</t>
  </si>
  <si>
    <t>Türkçe</t>
  </si>
  <si>
    <t>TR-1/2</t>
  </si>
  <si>
    <t>Lokomotif kumanda kabinine görüntü/ses kayıt sistemi</t>
  </si>
  <si>
    <t>Lokomotiflerin kumanda kabinine ses ve görüntü kaydeden kamera kayıt sistemi konulmalıdır.</t>
  </si>
  <si>
    <t>TR-1/3</t>
  </si>
  <si>
    <t>Makinist bröve ve görev tanımı düzenlemesi</t>
  </si>
  <si>
    <t>“Yardımcı Makinist” unvanının kaldırılması sonucu lokomotiflere “makinist” unvanlı iki personel görevlendirilmektedir. Trenlerde lokomotifleri sürmek üzere görevlendirilen, 1. makinist ve 2. makinist olarak isimlendirilen makinistlerin bröve durumları, görev, yetki ve sorumlulukları ile yapacağı işler mevzuatta açık olarak düzenlenmelidir.</t>
  </si>
  <si>
    <t>TR-1/4</t>
  </si>
  <si>
    <t>Telsiz konuşma kalıpları denetimi</t>
  </si>
  <si>
    <t>Trenler ile istasyonlar arasında telsizle yapılan haberleşmede, konuşmaların TCDD Telsiz Yönetmeliğinde belirtilen konuşma kalıplarına uygunluğu denetlenmelidir.</t>
  </si>
  <si>
    <t>TR-1/5</t>
  </si>
  <si>
    <t>Telsiz haberleşme yükümlülüğü netleştirilmesi</t>
  </si>
  <si>
    <t>TCDD Telsiz Yönetmeliğinde, tren trafiği ile ilgili konularda, telsizle haberleşme yükümlülüğünün hangi koşullarda hangi makiniste ait olduğu açık olarak düzenlenmelidir.</t>
  </si>
  <si>
    <t>TR-2/1</t>
  </si>
  <si>
    <t>Hemzemin geçit mevzuatı tanıtım eğitimi</t>
  </si>
  <si>
    <t>Doğrudan demiryolu sektöründe görev yapmayan Valilikler, Karayolları, İl Özel İdareleri, Belediyeler gibi mevzuatın görev verdiği Kurum/Kuruluşlara yönelik Demiryolu Hemzemin Geçitlerinde Alınacak Tedbirler ve Uygulama Esasları Hakkında Yönetmeliğini tanıtıcı ve bilgilendirici eğitim, çalıştay, seminer, panel gibi faaliyetlerde bulunulmalıdır.</t>
  </si>
  <si>
    <t>TR-2/2</t>
  </si>
  <si>
    <t>Hemzemin geçit bileşenlerinde kurumsal sorumluluk paylaşımı</t>
  </si>
  <si>
    <t>Kamu kurum ve kuruluşlarının görev sahaları, uzmanlık alanları dikkate alınarak hemzemin geçitlerin demiryolu hattı üzerindeki bileşenleri (Ray devreleri, bariyerler, makiniste yönelik işaretler, kaplamalar vb.) demiryolu altyapı işletmecisinin, karayolu üzerindeki bileşenlerin ise (Yaklaşım yolları, sinyaller, karayolu işaretleri vb.) karayolunu işleten kurumların uhdesine bırakılması gibi sahada uygulanabilirliği kolay ve anlaşılır somut çözümler getirilmesi uygun olacaktır.</t>
  </si>
  <si>
    <t>TR-2/3</t>
  </si>
  <si>
    <t>Yaklaşım levhalarına 'Dikkat Demiryolu' ibaresi eklenmesi</t>
  </si>
  <si>
    <t>Demiryolu Hemzemin Geçitlerinde Alınacak Tedbirler ve Uygulama Esasları Hakkında Yönetmeliğin “Genel fiziki standartlar” kenar başlıklı 10 uncu maddesinin 1 inci fıkrasının (k) bendinin 2 nci alt bendi “Demiryolu hemzemin geçitlerde karayolu üzerindeki yaklaşım levhaları kapsamında yer alan lokomotif veya bariyer işaretinin altına dikdörtgen levha içerisine “DİKKAT DEMİRYOLU” ibaresi eklenir.” şeklinde olup karayolu taşıt sürücülerinin farkındalığının artırılması amacıyla bu hükmün tüm hemzemin geçitleri kapsayacak şekilde uygulanabilmesine yönelik mevzuat değişikliği yapılmalıdır.</t>
  </si>
  <si>
    <t>TR-2/4</t>
  </si>
  <si>
    <t>Hemzemin geçit yaklaşımına yol yazısı 'DUR' eklenmesi</t>
  </si>
  <si>
    <t>Karayolu taşıt sürücülerinin dikkatinin artırılması amacıyla hemzemin geçit yaklaşım yollarında “DUR” çizgisinden önce gelmek üzere karayolu zeminine “DUR” yazısının yazılmasına yönelik mevzuat değişikliği yapılmalıdır.</t>
  </si>
  <si>
    <t>TR-2/5</t>
  </si>
  <si>
    <t>Hemzemin geçit koruma/bakım yönetmeliklerinin güncellenmesi</t>
  </si>
  <si>
    <t>3/1/1996 Tarihli Hemzemin Geçitlerin Korunması, Bakımı ve Yönetimi ile Geçit Bekçilerinin Görevlerine Ait Yönetmelik, 3/7/2013 Tarihli Demiryolu Hemzemin Geçitlerinde Alınacak Tedbirler ve Uygulama Esasları Hakkında Yönetmeliğe ve güncel diğer mevzuata uygun hale getirilecek şekilde yeniden düzenlenmelidir.</t>
  </si>
  <si>
    <t>TR-2/6</t>
  </si>
  <si>
    <t>Kaza mahalli hemzemin geçidin mevzuata uygunlaştırılması</t>
  </si>
  <si>
    <t>Kazanın meydana geldiği hemzemin geçidin mevzuata uygun hale getirilmesi sağlanmalıdır.</t>
  </si>
  <si>
    <t>TR-2/7</t>
  </si>
  <si>
    <t>Lokomotiflere görüntü/ses kayıt sistemi</t>
  </si>
  <si>
    <t>Lokomotiflere ses ve görüntü kaydeden kamera kayıt sistemi konulmalıdır.</t>
  </si>
  <si>
    <t>TR-2/8</t>
  </si>
  <si>
    <t>Hemzemin geçitlerde trafik denetimi artırılması</t>
  </si>
  <si>
    <t>2918 Sayılı Karayolları Trafik Kanununun “Demiryolu Geçitleri” kenar başlıklı 76 ncı maddesi kapsamında hemzemin geçitlerde kolluk kuvvetlerine denetimler yaptırılmak suretiyle karayolu sürücülerinin farkındalığının artırılması sağlanmalıdır.</t>
  </si>
  <si>
    <t>TR-2/9</t>
  </si>
  <si>
    <t>Azami yolcu taşıma sınırı denetimi</t>
  </si>
  <si>
    <t>Karayolu araçlarında azami taşıma sınırı üzerinde yolcu taşınmasının risklerine ilişkin bilincin arttırılması için gerekli denetimler yaptırılmalıdır.</t>
  </si>
  <si>
    <t>TR-2/10</t>
  </si>
  <si>
    <t>Karayolu araçlarında görüntü kayıt cihazı yaygınlaştırılması</t>
  </si>
  <si>
    <t>Hemzemin geçit kazalarında ve benzer kazalarda kaza sebebinin tespiti ve sürücülerin kurallara uymasının teşviki amacıyla karayolu araçlarında görüntü kaydeden cihazların kullanımı yaygınlaştırmalıdır.</t>
  </si>
  <si>
    <t>TR-2/11</t>
  </si>
  <si>
    <t>Sürücülere yönelik kamu spotu ve broşür kampanyası</t>
  </si>
  <si>
    <t>Karayolu araç sürücülerini bilgilendirme amaçlı basın ve yayın kuruluşlarında yayınlanmak üzere kamu spotları hazırlanmalı, konuyla ilgili trafik uygulamalarında eğitici el broşürleri dağıtılmalıdır.</t>
  </si>
  <si>
    <t>TR-2/12</t>
  </si>
  <si>
    <t>Okul trafik müfredatına hemzemin geçit konusu eklenmesi</t>
  </si>
  <si>
    <t>Can ve mal güvenliği ile trafik emniyetinin sağlanması ve vatandaşlarımızın bilinçlendirilmesi amacıyla ilk ve orta dereceli okullardaki trafik derslerinde hemzemin geçitleri konusuna daha fazla dikkat çekecek şekilde yer verilmelidir.</t>
  </si>
  <si>
    <t>TR-2/13</t>
  </si>
  <si>
    <t>Sürücü kursu müfredatına hemzemin geçit eğitimi eklenmesi</t>
  </si>
  <si>
    <t>Sürücü kurslarındaki eğitimlerde demiryolu hemzemin geçitlerin kullanımı hakkında teorik eğitimler artırılmalı, sınavlarda uygulama yapılması zorunlu hale getirilmelidir.</t>
  </si>
  <si>
    <t>TR-2/14</t>
  </si>
  <si>
    <t>Kaza mahalli civarındaki uygun hemzemin geçitlerin kapatılması</t>
  </si>
  <si>
    <t>Demiryolu Hemzemin Geçitlerinde Alınacak Tedbirler ve Uygulama Esasları Hakkında Yönetmeliğin “Demiryolu hemzemin geçit açılamayacak yerler” kenar başlıklı 8 inci maddesinin 1 inci fıkrasının (ç) bendi gereği kazanın meydana geldiği hemzemin geçit ve civarında yer alan geçitlerden uygun görülenlerin kapatılması sağlanmalıdır.</t>
  </si>
  <si>
    <t>TR-2/15</t>
  </si>
  <si>
    <t>Karayolu-demiryolu kurumları arası koordinasyon sağlanması</t>
  </si>
  <si>
    <t>Kazanın meydana geldiği hemzemin geçitteki noksanlıkların mevzuata uygun hale getirilmesi için yapım, bakım ve işletmeden sorumlu karayolunun bağlı olduğu Karayolları Genel Müdürlüğü ile TCDD Genel Müdürlüğü arasında koordinasyon sağlanmalıdır.</t>
  </si>
  <si>
    <t>TR-2/16</t>
  </si>
  <si>
    <t>Sorumluluk alanındaki hemzemin geçitlerin mevzuata uygunlaştırılması</t>
  </si>
  <si>
    <t>Öncelikle kazanın meydana geldiği hemzemin geçit olmak üzere sorumluluk alanında bulunan tüm hemzemin geçitlerin mevzuata uygun hale getirilmesi sağlanmalıdır.</t>
  </si>
  <si>
    <t>TR-3/1</t>
  </si>
  <si>
    <t>Demiryolu sektöründe doğrudan görev yapmayan ancak hemzemin geçitlerle ile ilgili yapılacak iş ve işlemlerde sorumluluğu bulunan Valilikler, Karayolları, İl Özel İdareleri, Belediyeler gibi mevzuatın görev verdiği Kurum/Kuruluşlara yönelik “Demiryolu Hemzemin Geçitlerinde Alınacak Tedbirler ve Uygulama Esasları Hakkında Yönetmeliğin” getirdiği sorumluluklar ve uygulanması hususlarında tanıtıcı ve bilgilendirici toplantı, çalıştay, seminer, panel gibi faaliyetlerde bulunulmalıdır.</t>
  </si>
  <si>
    <t>TR-3/2</t>
  </si>
  <si>
    <t>TR-3/3</t>
  </si>
  <si>
    <t>TR-3/4</t>
  </si>
  <si>
    <t>TR-3/5</t>
  </si>
  <si>
    <t>3/1/1996 Tarihli Hemzemin Geçitlerin Korunması, Bakımı ve Yönetimi ile Geçit Bekçilerinin Görevlerine Ait Yönetmeliğin 3/7/2013 Tarihli Demiryolu Hemzemin Geçitlerinde Alınacak Tedbirler ve Uygulama Esasları Hakkında Yönetmeliğe ve güncel diğer mevzuata uygun hale getirilecek şekilde yeniden düzenlenmelidir.</t>
  </si>
  <si>
    <t>TR-3/6</t>
  </si>
  <si>
    <t>TR-3/7</t>
  </si>
  <si>
    <t>TR-3/8</t>
  </si>
  <si>
    <t>2918 Sayılı Karayolları Trafik Kanununun “Demiryolu Geçitleri” kenar başlıklı 76 ncı maddesi ve diğer maddeleri kapsamında hemzemin geçitlerde kolluk trafik ekipleri tarafından denetimler yaptırılmak suretiyle karayolu taşıt sürücülerinin farkındalığının artırılması sağlanmalıdır.</t>
  </si>
  <si>
    <t>TR-3/9</t>
  </si>
  <si>
    <t>TR-3/10</t>
  </si>
  <si>
    <t>TR-3/11</t>
  </si>
  <si>
    <t>TR-3/12</t>
  </si>
  <si>
    <t>TR-3/13</t>
  </si>
  <si>
    <t>3/7/2013 Tarihli Demiryolu Hemzemin Geçitlerinde Alınacak Tedbirler ve Uygulama Esasları Hakkında Yönetmeliğin “Demiryolu hemzemin geçit açılamayacak yerler” kenar başlıklı 8 inci maddenin 1 inci fıkrasının (ç) bendi gereği kazanın meydana geldiği hemzemin geçit ve civarında yer alan geçitlerin uygun görülenlerin kapatılması sağlanmalıdır.</t>
  </si>
  <si>
    <t>TR-3/14</t>
  </si>
  <si>
    <t>Kazanın meydana geldiği hemzemin geçitteki noksanlıkların mevzuata uygun hale getirilmesi için bakımdan sorumlu Kurum/Kuruluş ile demiryolu altyapı işletmecisi ve demiryolu tren işletmecisi TCDD Genel Müdürlüğü arasında koordinasyon sağlanmalıdır.</t>
  </si>
  <si>
    <t>TR-3/15</t>
  </si>
  <si>
    <t>Hemzemin geçit envanteri ve mevzuata uygunluk çalışmaları</t>
  </si>
  <si>
    <t>Öncelikle kazanın meydana geldiği hemzemin geçit olmak üzere sorumluluk alanında bulunan tüm demiryolu hemzemin geçitlerinin tespitlerinin yapılarak kayıt altına alınması ve hemzemin geçitlerin mevzuata uygun hale getirilmesi sağlanmalıdır.</t>
  </si>
  <si>
    <t>TR-4/1</t>
  </si>
  <si>
    <t>TR-4/2</t>
  </si>
  <si>
    <t>TR-4/3</t>
  </si>
  <si>
    <t>Demiryolu Hemzemin Geçitlerinde Alınacak Tedbirler ve Uygulama Esasları Hakkında Yönetmeliğin “Genel fiziki standartlar” kenar başlıklı 10 uncu maddesinin 1 inci fıkrasının (k) bendinin 2 nci alt bendi “Demiryolu hemzemin geçitlerde karayolu üzerindeki yaklaşım levhaları kapsamında yer alan lokomotif veya bariyer işaretinin altına dikdörtgen levha içerisine “DİKKAT DEMİRYOLU” ibaresi eklenir.” şeklinde olup karayolu taşıt sürücülerinin farkındalığının artırılması için bu hükmün tüm hemzemin geçitleri kapsayacak şekilde uygulanabilmesine yönelik mevzuat düzenlemesi yapılmalıdır.</t>
  </si>
  <si>
    <t>TR-4/4</t>
  </si>
  <si>
    <t>TR-4/5</t>
  </si>
  <si>
    <t>TR-4/6</t>
  </si>
  <si>
    <t>TR-4/7</t>
  </si>
  <si>
    <t>TR-4/8</t>
  </si>
  <si>
    <t>2918 Sayılı Karayolları Trafik Kanununun “Demiryolu Geçitleri” kenar başlıklı 76 ncı maddesi kapsamında hemzemin geçitlerde kolluk trafik ekipleri tarafından denetimler yaptırılmak suretiyle karayolu sürücülerinin farkındalığının artırılması sağlanmalıdır.</t>
  </si>
  <si>
    <t>TR-4/9</t>
  </si>
  <si>
    <t>TR-4/10</t>
  </si>
  <si>
    <t>Hemzemin geçit kazalarında ve benzer kazalarda kaza sebebinin tespiti ve sürücülerin kurallara uymasının teşviki amacıyla karayolu araçlarında görüntü kaydeden cihazların kullanımı yaygınlaştırılmalıdır.</t>
  </si>
  <si>
    <t>TR-4/11</t>
  </si>
  <si>
    <t>TR-4/12</t>
  </si>
  <si>
    <t>TR-4/13</t>
  </si>
  <si>
    <t>TR-4/14</t>
  </si>
  <si>
    <t>Kazanın meydana geldiği hemzemin geçitteki noksanlıkların mevzuata uygun hale getirilmesi için bakımdan sorumlu Kurum/Kuruluş ile TCDD Genel Müdürlüğü arasında koordinasyon sağlanmalıdır.</t>
  </si>
  <si>
    <t>TR-4/15</t>
  </si>
  <si>
    <t>Öncelikle kazanın meydana geldiği hemzemin geçit olmak üzere sorumluluk alanında bulunan tüm demiryolu hemzemin geçitlerinin mevzuata uygun hale getirilmesi sağlanmalıdır.</t>
  </si>
  <si>
    <t>TR-5/1</t>
  </si>
  <si>
    <t>Hizmet Alımı Kapsamındaki Mobil Araç Operatörlerinin Trafik Eğitimi Standardizasyonu</t>
  </si>
  <si>
    <t>TCDD bünyesinde çalışan mobil demiryolu araç operatör/sürücülerinin almak zorunda olduğu trafik eğitimlerini, bir hizmet sözleşmesine bağlı olarak çalıştırılan mobil demiryolu araç operatör/sürücülerinin de almalarına yönelik düzenleme yapılmalıdır.</t>
  </si>
  <si>
    <t>TR-5/2</t>
  </si>
  <si>
    <t>Hattan Ayrılma Kabiliyeti Sınırlı Mobil Araçlar İçin Özel Trafik Düzenlemesi</t>
  </si>
  <si>
    <t>Motorlu drezin gibi hattın herhangi bir noktasından giriş/çıkış yapma kabiliyeti olmayan mobil demiryolu araçlarının demiryolu trafiğine dair ayrı bir düzenleme yapılmalıdır.</t>
  </si>
  <si>
    <t>TR-5/3</t>
  </si>
  <si>
    <t>THTY Madde 121/3 Kapsamında Ana Hat Lokomotif Manevralarında Çift Makinist Kuralına Uyum ve Denetim</t>
  </si>
  <si>
    <t>THTY’nin 121 inci maddesinin 3 üncü fıkrasında belirtildiği üzere ana hat lokomotifleri ile yapılan manevralarda her iki makinistin de görev mahallinde bulunması için personel bilinçlendirilmeli ve denetimler yapılmalıdır.</t>
  </si>
  <si>
    <t>TR-5/4</t>
  </si>
  <si>
    <t>2701 Numaralı Genel Emir Kapsamında Üçüncü Şahıs Çalışmalarının Ön ve Saha Denetimlerinin Sağlanması</t>
  </si>
  <si>
    <t>Demiryolu Üzerinde, Kenarında ve Yakınında Üçüncü Şahıslar Tarafından Yapılacak, Yol Bakım ve İnşaat Çalışmalarında Uyulacak Emniyet Kurallarına Dair 2701 Numaralı Genel Emirde belirlenen eğitim ve diğer şartların gerek sözleşme öncesi gerekse iş sırasında kontrolleri sağlanmalıdır.</t>
  </si>
  <si>
    <t>TR-5/5</t>
  </si>
  <si>
    <t>Mobil Demiryolu Araçlarında Ses ve Görüntü Kayıt Sistemlerinin Zorunlu Hale Getirilmesi</t>
  </si>
  <si>
    <t>Bu kazaya karışan mobil demiryolu aracı gibi demiryolu hattında kendi gücüyle hareket etme kabiliyeti bulunan demiryolu araçlarına ses ve görüntü kaydeden kamera kayıt sistemi konulmalıdır.</t>
  </si>
  <si>
    <t>TR-5/6</t>
  </si>
  <si>
    <t>Lokomotif Sürat Kontrol Bant ve Saatlerinin Mevzuata Uygun Kullanımı ve Denetimi</t>
  </si>
  <si>
    <t>Lokomotif sürat kontrol bant ve saatlerinin mevzuata uygun bir şekilde kullanımı sağlanmalı ve bu hususta denetimler yapılmalıdır.</t>
  </si>
  <si>
    <t>TR-6/1</t>
  </si>
  <si>
    <t>Kazanın meydana geldiği hemzemin geçidin “Demiryolu Hemzemin Geçitlerinde Alınacak Tedbirler Ve Uygulama Esasları Hakkında Yönetmelik” hükümlerinde belirtilen esaslara göre, mevzuata uygun hale getirilmesi için gerekli çalışmaların yapılması,</t>
  </si>
  <si>
    <t>TR-6/2</t>
  </si>
  <si>
    <t>Lokomotiflere ses ve görüntü kaydeden kamera kayıt sistemleri konulmasını zorunlu hale getirecek düzenlemeler yapılması,</t>
  </si>
  <si>
    <t>TR-6/3</t>
  </si>
  <si>
    <t>Demiryolu Araçlarında Olay Kaydedici Cihazların (Event Recorder) Zorunlu Hale Getirilmesi</t>
  </si>
  <si>
    <t>Demiryolu araçlarına; kumanda, kontrol, ikaz ve uyarı sistemlerinde yapılan işlemleri kayıt eden “olay kaydedici cihazlar” konulmasını zorunlu hale getirecek düzenlemeler yapılması,</t>
  </si>
  <si>
    <t>TR-6/4</t>
  </si>
  <si>
    <t>2918 Sayılı Karayolları Trafik Kanununun “Demiryolu Geçitleri” kenar başlıklı 76 ncı maddesi kapsamında hemzemin geçitlerde kolluk trafik ekipleri tarafından denetimler yaptırılmak suretiyle karayolu sürücüleri için farkındalığı artırıcı çalışmalar yapılması,</t>
  </si>
  <si>
    <t>TR-6/5</t>
  </si>
  <si>
    <t>Karayolu araç sürücülerini bilgilendirme amaçlı basın ve yayın kuruluşlarında yayınlanmak üzere kamu spotları hazırlanması, trafik uygulamalarında konuyla ilgili eğitici el broşürleri dağıtılması,</t>
  </si>
  <si>
    <t>TR-6/6</t>
  </si>
  <si>
    <t>Hemzemin geçit kazalarında ve benzer kazalarda kaza sebebinin tespiti ve sürücülerin kurallara uymasının teşviki amacıyla karayolu araçlarında görüntü kaydeden cihazların kullanımının yaygınlaştırılması,</t>
  </si>
  <si>
    <t>TR-6/7</t>
  </si>
  <si>
    <t>Can ve mal güvenliği ile trafik emniyetinin sağlanması ve vatandaşlarımızın bilinçlendirilmesi amacıyla ilk ve orta dereceli okullardaki trafik derslerinde demiryolu hemzemin geçitleri konusuna daha fazla dikkat çekecek şekilde yer verilmesinin sağlanması,</t>
  </si>
  <si>
    <t>TR-6/8</t>
  </si>
  <si>
    <t>Sürücü kurslarındaki eğitimlerde demiryolu hemzemin geçitlerinin kullanımı hakkında teorik eğitimlerin artırılması, sınavlarda uygulama yapılmasının zorunlu hale getirilmesi,</t>
  </si>
  <si>
    <t>TR-7/1</t>
  </si>
  <si>
    <t>Hemzemin Geçidin Kapatılması ve Farklı Seviyeli Geçit (Alt/Üst Geçit) İnşası</t>
  </si>
  <si>
    <t>Öncelikle kazanın meydana geldiği hemzemin geçidin kapatılarak uygun bir noktaya alt veya üst geçit yapılması hususundaki çalışmalara devam edilmelidir.</t>
  </si>
  <si>
    <t>TR-7/2</t>
  </si>
  <si>
    <t>Hemzemin Geçitlerin Mevzuata Uyumu İçin Kurumlar Arası İş Birliği ve Koordinasyon</t>
  </si>
  <si>
    <t>Sorumluluk alanında bulunan diğer demiryolu hemzemin geçitlerinin mevzuata uygun hale getirilmesi için TCDD Genel Müdürlüğü ile işbirliği sağlanmalıdır.</t>
  </si>
  <si>
    <t>TR-7/3</t>
  </si>
  <si>
    <t>Hemzemin Geçidin İptali ve Alt/Üst Geçit İnşası İçin Kurumlar Arası Ortak Çalışmaların Sürdürülmesi</t>
  </si>
  <si>
    <t>Kazanın meydana geldiği hemzemin geçidin kapatılarak uygun bir noktaya alt veya üst geçit yapılması yönünde karayolunun bağlı olduğu kurum/kuruluşlar ile yapılan çalışmalara devam edilmelidir.</t>
  </si>
  <si>
    <t>TR-7/4</t>
  </si>
  <si>
    <t>TR-7/5</t>
  </si>
  <si>
    <t>Kaza mahalli hemzemin geçidin kapatılması</t>
  </si>
  <si>
    <t>Demiryolu Hemzemin Geçitlerinde Alınacak Tedbirler ve Uygulama Esasları Hakkında Yönetmeliğin “Hemzemin Geçitlerin Kapatılması” kenar başlıklı 16. Maddesi gereği öncelikle kazanın meydana geldiği hemzemin geçidin kapatılması sağlanmalıdır.</t>
  </si>
  <si>
    <t>TR-7/6</t>
  </si>
  <si>
    <t>Sorumluluk alanındaki diğer hemzemin geçitlerdeki noksanlıkların mevzuata uygun hale getirilmesi için karayolunun bağlı olduğu Kurum/Kuruluşlar ile TCDD Genel Müdürlüğü arasında koordinasyon sağlanmalıdır.</t>
  </si>
  <si>
    <t>TR-7/7</t>
  </si>
  <si>
    <t>TR-7/8</t>
  </si>
  <si>
    <t>TR-7/9</t>
  </si>
  <si>
    <t>TR-7/10</t>
  </si>
  <si>
    <t>Can ve mal güvenliği ile trafik emniyetinin sağlanması ve vatandaşlarımızın bilinçlendirilmesi amacıyla ilk ve orta dereceli okullardaki trafik derslerinde demiryolu hemzemin geçitleri konusuna daha fazla dikkat çekecek şekilde yer verilmelidir.</t>
  </si>
  <si>
    <t>TR-7/11</t>
  </si>
  <si>
    <t>Sürücü kurslarındaki eğitimlerde demiryolu hemzemin geçitlerinin kullanımı hakkında teorik eğitimler artırılmalı, sınavlarda uygulama yapılması zorunlu hale getirilmelidir.</t>
  </si>
  <si>
    <t>TR-8/1</t>
  </si>
  <si>
    <t>TR-8/2</t>
  </si>
  <si>
    <t>TR-8/3</t>
  </si>
  <si>
    <t>TR-8/4</t>
  </si>
  <si>
    <t>TR-8/5</t>
  </si>
  <si>
    <t>Hemzemin Geçit Seyir Momenti Kayıtlarının Düzenli Tutulması ve Güncellenmesi</t>
  </si>
  <si>
    <t>Hemzemin geçitlerde alınacak tedbirlere dayanak olan seyir momentlerinin kayıtlarının ilgili kuruluşlar nezdinde muntazam tutulmasına yönelik tedbirler alınmalıdır.</t>
  </si>
  <si>
    <t>TR-8/6</t>
  </si>
  <si>
    <t>TR-8/7</t>
  </si>
  <si>
    <t>Lokomotifler ile tren setlerine ses ve görüntü kaydeden kamera kayıt sistemi konulmalıdır.</t>
  </si>
  <si>
    <t>TR-8/8</t>
  </si>
  <si>
    <t>TR-8/9</t>
  </si>
  <si>
    <t>TR-8/10</t>
  </si>
  <si>
    <t>TR-8/11</t>
  </si>
  <si>
    <t>TR-8/12</t>
  </si>
  <si>
    <t>TR-8/13</t>
  </si>
  <si>
    <t>TR-8/14</t>
  </si>
  <si>
    <t>TR-8/15</t>
  </si>
  <si>
    <t>Kazanın meydana geldiği hemzemin geçitteki noksanlıkların mevzuata uygun hale getirilmesi için yapım, bakım ve işletmeden sorumlu karayolunun bağlı olduğu Ereğli Belediyesi ile TCDD Genel Müdürlüğü arasında koordinasyon sağlanmalıdır.</t>
  </si>
  <si>
    <t>TR-8/16</t>
  </si>
  <si>
    <t>TR-9/1</t>
  </si>
  <si>
    <t>Mevzuata Uygun Olmayan Hemzemin Geçidin Kapatılması İçin Mülki İdare Nezdinde Girişimde Bulunulması</t>
  </si>
  <si>
    <t>“Demiryolu Hemzemin Geçitlerinde Alınacak Tedbirler Ve Uygulama Esasları Hakkında Yönetmelik” hükümlerinde belirtilen esaslara uygun olmayan, kazanın meydana geldiği hemzemin geçidin kapatılması için Malatya Valiliğine gerekli girişimlerde bulunulması,</t>
  </si>
  <si>
    <t>TR-9/2</t>
  </si>
  <si>
    <t>TR-9/3</t>
  </si>
  <si>
    <t>TR-9/4</t>
  </si>
  <si>
    <t>TR-9/5</t>
  </si>
  <si>
    <t>TR-9/6</t>
  </si>
  <si>
    <t>TR-9/7</t>
  </si>
  <si>
    <t>TR-9/8</t>
  </si>
  <si>
    <t>TR-9/9</t>
  </si>
  <si>
    <t>TR-9/10</t>
  </si>
  <si>
    <t>Mevzuata Uygun Olmayan Hemzemin Geçitlerin Valilik Kararıyla Kapatılması</t>
  </si>
  <si>
    <t>Değerlendirme bölümü 4.1. maddesinde izah edilen nedenlerden dolayı ve Demiryolu Hemzemin Geçitlerinde Alınacak Tedbirler ve Uygulama Esasları Hakkında Yönetmeliğin “Hemzemin geçitlerin kapatılması” kenar başlıklı 16 ncı maddesinde bulunan “(1) Geçici 1 inci maddede belirtilen sürenin sonunda ve ayrıca zamanla özellikleri ve standartları değişen demiryolu hemzemin geçitlerden bu Yönetmelikte belirtilen şartlara 6 ay içinde uygun hale getirilmeyenler ilgili valilikler tarafından kapatılır.” hükmü gereğince; yönetmeliğe uygun olmayan ilgili hemzemin geçidin kapatılması yönünde karar alınması,</t>
  </si>
  <si>
    <t>TR-10/1</t>
  </si>
  <si>
    <t>Kazanın meydana geldiği hemzemin geçidin “Demiryolu Hemzemin Geçitlerinde Alınacak Tedbirler Ve Uygulama Esasları Hakkında Yönetmelik” hükümlerinde belirtilen esaslara göre, mevzuata uygun hale getirilmesi için gerekli çalışmalar yapılması,</t>
  </si>
  <si>
    <t>TR-10/2</t>
  </si>
  <si>
    <t>TR-10/3</t>
  </si>
  <si>
    <t>TR-10/4</t>
  </si>
  <si>
    <t>TR-10/5</t>
  </si>
  <si>
    <t>TR-10/6</t>
  </si>
  <si>
    <t>TR-10/7</t>
  </si>
  <si>
    <t>TR-10/8</t>
  </si>
  <si>
    <t>TR-11/1</t>
  </si>
  <si>
    <t>Marmaray Arızi İşletim Senaryolarına Yönelik Personel Periyodik Eğitimlerinin Düzenlenmesi</t>
  </si>
  <si>
    <t>Marmaray işletmeciliğinde trafikle ilgili personele Marmaray Arızi İşletim Senaryoları konusunda tekrarlama eğitimleri verilmelidir.</t>
  </si>
  <si>
    <t>TR-11/2</t>
  </si>
  <si>
    <t>Makinist Eğitim Müfredatına Oynar Göbekli Makas İşletim Prensiplerinin Dahil Edilmesi</t>
  </si>
  <si>
    <t>Marmaray hatlarında görevlendirilecek olan makinistlere verilen programlı eğitim müfredatına oynar göbekli makaslar konusu eklenmelidir.</t>
  </si>
  <si>
    <t>TR-11/3</t>
  </si>
  <si>
    <t>Telsiz İletişim Protokolleri ve Standart Konuşma Kalıpları Hizmet İçi Eğitimleri</t>
  </si>
  <si>
    <t>Marmaray işletmeciliğinde tren trafiğiyle ilgili görevlerde çalışan personele TCDD Telsiz Yönetmeliğinde belirtilen konuşma kalıpları hakkında hizmet içi eğitimler verilmelidir.</t>
  </si>
  <si>
    <t>TR-11/4</t>
  </si>
  <si>
    <t>Makas Pozisyonlarının Görünürlüğünün Artırılmasına Yönelik Altyapı ve Araç Tedbirleri</t>
  </si>
  <si>
    <t>Makinistler tarafından makas pozisyonlarının net bir şekilde görülebilmesi için alt yapıda veya tren setlerinde ilave önlemler alınmalıdır.</t>
  </si>
  <si>
    <t>TR-11/5</t>
  </si>
  <si>
    <t>Yüklenici Firma Makas Bakım ve Müdahale Süreçlerinde TCDD Denetim Yetkisinin Düzenlenmesi</t>
  </si>
  <si>
    <t>Marmaray işletmeciliğinde yüklenici firma tarafından makasların elektromekanik aksamları üzerinde yapılan periyodik bakım onarım çalışmaları ile meydana gelen arızalara müdahalelerin kontrolü ve denetimi hususunda TCDD’nin de yetkilendirilmesine yönelik düzenlemeler yapılmalıdır.</t>
  </si>
  <si>
    <t>TR-12/1</t>
  </si>
  <si>
    <t>Seyir Momenti Sınırını Aşan Hemzemin Geçidin Alt veya Üst Geçide Dönüştürülmesi</t>
  </si>
  <si>
    <t>Kazanın meydana geldiği hemzemin geçidin seyir momenti 30.000 katsayısını geçtiği için geçişin alt veya üst geçit şeklinde düzenlenmesi,</t>
  </si>
  <si>
    <t>TR-12/2</t>
  </si>
  <si>
    <t>Lokomotiflerde Ses/Görüntü Kayıt ve Olay Kaydedici Cihazların Zorunlu Hale Getirilmesi</t>
  </si>
  <si>
    <t>Lokomotiflere ses ve görüntü kaydeden kamera kayıt sistemi ile makinistin kumanda, kontrol, ikaz ve uyarı sistemlerini kayıt eden “olay kaydedici cihazlar” konulmasını zorunlu hale getirecek düzenlemeler yapılması,</t>
  </si>
  <si>
    <t>TR-12/3</t>
  </si>
  <si>
    <t>TR-12/4</t>
  </si>
  <si>
    <t>TR-12/5</t>
  </si>
  <si>
    <t>TR-12/6</t>
  </si>
  <si>
    <t>TR-12/7</t>
  </si>
  <si>
    <t>TR-13/1</t>
  </si>
  <si>
    <t>Hat Boyunca Yasadışı Geçiş Noktalarının Kalıcı Olarak Kapatılması ve Fiziki Emniyet Tedbirlerinin Alınması</t>
  </si>
  <si>
    <t>Kazanın meydana geldiği noktadaki geçişlerin engellenmesi ve demiryolu hattı üzerinden hemzemin geçit olmayan yerden yapılan izinsiz geçiş yerinin bir an önce ve bir daha açılmayacak şekilde kapatılmasının sağlanması,</t>
  </si>
  <si>
    <t>TR-13/2</t>
  </si>
  <si>
    <t>Hat Kesiminde Kaçak Geçişlerin Önlenmesine Yönelik Kolluk ve Mülki İdare İş Birliği</t>
  </si>
  <si>
    <t>Demiryolu hattı üzerinden hemzemin geçit olmayan yerden izinsiz geçişlerin devam etmesi halinde demiryolu trafiğinin emniyetli bir şekilde sağlanması amacıyla bu kişiler hakkında ilgili kanun çerçevesinde işlem yapılmasının sağlanması,</t>
  </si>
  <si>
    <t>TR-13/3</t>
  </si>
  <si>
    <t>Resmî Hemzemin Geçit Envanterinin İlanı ve İzinsiz Geçiş Noktalarının Takibi</t>
  </si>
  <si>
    <t>Hemzemin geçit olmayan demiryolu hattı üzerindeki gayrı resmi yollarla açılan izinsiz geçişlerin engellenmesi, bu noktaların takip edilmesi amacıyla ulusal demiryolu altyapı ağında bulunan tüm resmi hemzemin geçitlerin ilan edilmesi.</t>
  </si>
  <si>
    <t>TR-13/4</t>
  </si>
  <si>
    <t>TR-13/5</t>
  </si>
  <si>
    <t>TR-13/6</t>
  </si>
  <si>
    <t>Kaçak Geçişlerin Kapatılması Çalışmalarında Kurumlar Arası İş Birliği ve Destek Mekanizmalarının Tesis Edilmesi</t>
  </si>
  <si>
    <t>Kazanın meydana geldiği demiryolu üzerinden geçişlerin bir daha açılmayacak şekilde kapatılması çalışmalarında TCDD Genel Müdürlüğü tarafından yapılacak tüm çalışmalara destek verilmesi sağlanması,</t>
  </si>
  <si>
    <t>TR-14/1</t>
  </si>
  <si>
    <t>Emniyet tavsiyelerinin takibi</t>
  </si>
  <si>
    <t>Emniyetli demiryolu işletmeciliğinin tesisi için tüm işletmecilere yapılan tavsiyelerin takibinin ve denetimlerinin sağlanması,</t>
  </si>
  <si>
    <t>TR-14/2</t>
  </si>
  <si>
    <t>İzinli Kırmızı Sinyal Geçişleri ve Sinyal İhlallerine Yönelik Veri Kayıt ve Analiz Sisteminin Kurulması</t>
  </si>
  <si>
    <t>İzinli kırmızı sinyal geçişlerinin ve kırmızı ihlallerinin istatistiğe yönelik düzenli kayıtlarının tutulması,</t>
  </si>
  <si>
    <t>TR-14/3</t>
  </si>
  <si>
    <t>İzinli Sinyal Geçişlerini En Aza İndirecek Sinyalizasyon Kapasite İncelemesi ve Altyapı Düzenlemeleri</t>
  </si>
  <si>
    <t>İzinli kırmızı sinyal geçişlerinin azaltılması ve sonlandırılması için sinyalizasyon sisteminin trafik kapasitesine yeterliliği hususunda kapsamlı teknik araştırma ve düzenlemelerin gerçekleştirilmesi,</t>
  </si>
  <si>
    <t>TR-14/4</t>
  </si>
  <si>
    <t>Sinyalizasyon Bakım/Müdahale Etkinliği ile Trafik Yönetim Süreçlerinin Teknik İncelemesi ve Raporlanması</t>
  </si>
  <si>
    <t>Sinyalizasyon bakım ve arıza ıslah işlemlerine müdahalelerin yeterliliği ve trafik yönetiminin efektifliği hususlarında kapsamlı teknik araştırma ve düzenlemelerin gerçekleştirilmesi ve raporlanması,</t>
  </si>
  <si>
    <t>TR-14/5</t>
  </si>
  <si>
    <t>ATS Hat Boyu Yer Ekipmanlarının Sürekli Aktif ve Operasyonel Tutulmasının Sağlanması</t>
  </si>
  <si>
    <t>ATS yer ekipmanlarının devamlı surette aktif durumda bulundurulmasının sağlanması,</t>
  </si>
  <si>
    <t>TR-14/6</t>
  </si>
  <si>
    <t>ATS Sisteminin Fonksiyonel Etkinliği ve Bütüncül İşlerliğine Yönelik Teknik Düzenlemelerin Yapılması</t>
  </si>
  <si>
    <t>Benzer kazaların yaşanmaması için ATS sisteminin amacına uygun çalışmasına yönelik gerekli teknik çalışma ve düzenlemelerin yapılması,</t>
  </si>
  <si>
    <t>TR-14/7</t>
  </si>
  <si>
    <t>Emniyet Kritik Personelin Acil Durum Yönetimi ve Tekrarlama Eğitimlerinin Standardize Edilmesi</t>
  </si>
  <si>
    <t>Demiryolu altyapı işletmeciliğinde emniyet kritik görev yapan personele acil eylem konusunda tekrarlama eğitimleri verilmesi,</t>
  </si>
  <si>
    <t>TR-14/8</t>
  </si>
  <si>
    <t>Acil Eylem Yönergesinin Operasyonel Akış Şemaları ve Senaryolarla Basitleştirilmesi</t>
  </si>
  <si>
    <t>Acil Eylem Yönergesinin spesifik durumlarda hızlı, etkili ve koordineli çalışmaları kolaylaştıracak şekilde basitleştirilmesi ve akış şemalarının ve senaryolarının oluşturulması,</t>
  </si>
  <si>
    <t>TR-14/9</t>
  </si>
  <si>
    <t>Acil Durum Senaryolarına Yönelik Periyodik Tatbikatların Zorunlu Hale Getirilmesi ve Hazırlık Seviyesinin Artırılması</t>
  </si>
  <si>
    <t>Acil eylem senaryoları çerçevesinde tatbikatların periyodik ve zorunlu olarak yaptırılarak personelin olası durumlarda müdahale için devamlı hazır olmasının sağlanması,</t>
  </si>
  <si>
    <t>TR-14/10</t>
  </si>
  <si>
    <t>Arızi İşletim Senaryoları ve Operasyonel Akış Şemalarının Oluşturulması</t>
  </si>
  <si>
    <t>Arızi işletim senaryolarının ve akış şemalarının hazırlanması,</t>
  </si>
  <si>
    <t>TR-14/11</t>
  </si>
  <si>
    <t>Arızi İşletim Senaryolarına Yönelik Periyodik Tatbikatların Zorunlu Hale Getirilmesi ve Personel Yetkinliğinin Artırılması</t>
  </si>
  <si>
    <t>Arızi işletim senaryoları çerçevesinde periyodik ve zorunlu tatbikatlar yapılarak personelin arızi işletim konusunda tecrübe ve etkinliğinin artırılması,</t>
  </si>
  <si>
    <t>TR-14/12</t>
  </si>
  <si>
    <t>Telsiz İletişim Disiplini ve Standart Konuşma Kalıplarına Yönelik Hizmet İçi Eğitimlerin Düzenlenmesi</t>
  </si>
  <si>
    <t>Demiryolu altyapı işletmeciliğinde trafikle ilgili görevlerde çalışan personele TCDD Telsiz Yönetmeliğinde belirtilen konuşma kalıpları hakkında hizmet içi eğitimler verilmesi,</t>
  </si>
  <si>
    <t>TR-14/13</t>
  </si>
  <si>
    <t>Sinyal İhlali Yapan Personel İçin Zorunlu Tekrarlama Eğitimi ve Psikoteknik Muayene Protokolü</t>
  </si>
  <si>
    <t>Kırmızı sinyal ihlali yapan personele tekrarlama eğitimi ve psikoteknik muayene yenilemesi yapılması,</t>
  </si>
  <si>
    <t>TR-14/14</t>
  </si>
  <si>
    <t>Kırmızı Sinyal İhlallerinin İstatistiksel Kayıt ve Trend Analiz Sisteminin Kurulması</t>
  </si>
  <si>
    <t>Kırmızı ihlallerinin istatistiğe yönelik düzenli kayıtlarının tutulması,</t>
  </si>
  <si>
    <t>TR-14/15</t>
  </si>
  <si>
    <t>Sinyal İhlallerinde İnsan ve Çevre Faktörlerinin Analizine Yönelik Teknik Araştırma ve Raporlama</t>
  </si>
  <si>
    <t>Kırmızı sinyal ihlallerinin nedenlerinin tespiti ve önlenmesi için personel açısından psikolojik etkenler ve çevresel etkenler açısından kapsamlı bir teknik araştırma çalışmasının yapılması ve raporlanması,</t>
  </si>
  <si>
    <t>TR-14/16</t>
  </si>
  <si>
    <t xml:space="preserve">Araç Üstü ATS Ekipmanlarının Sürekli Aktif Tutulması ve Yetkisiz Müdahalelerin Önlenmesi </t>
  </si>
  <si>
    <t>Araç üstü ATS ekipmanlarının devamlı surette aktif durumda bulundurulması ile yetkisiz personel tarafından devre dışı bırakılmasına sebep olacak müdahalelerin engellenmesi için tedbir alınması,</t>
  </si>
  <si>
    <t>TR-14/17</t>
  </si>
  <si>
    <t>Demiryolu Tren İşletmecileri Acil Durum Düzenlemelerinin Altyapı Acil Eylem Yönergesi ile Uyumlaştırılması</t>
  </si>
  <si>
    <t>Demiryolu altyapı işletmecisi tarafından yürürlüğe konan Acil Eylem Yönergesine uyumlu olarak acil eylem düzenlemelerinin yapılması,</t>
  </si>
  <si>
    <t>TR-14/18</t>
  </si>
  <si>
    <t>Demiryolu Tren İşletmecisi Personeline Telsiz İletişim Standartları ve Konuşma Kalıpları Eğitimi Verilmesi</t>
  </si>
  <si>
    <t>Tren işletmeciliğinde tren trafiğiyle ilgili görevlerde çalışan personele TCDD Telsiz Yönetmeliğinde belirtilen konuşma kalıpları hakkında hizmet içi eğitimler verilmesi,</t>
  </si>
  <si>
    <t>TR-14/19</t>
  </si>
  <si>
    <t>TR-14/20</t>
  </si>
  <si>
    <t>TR-14/21</t>
  </si>
  <si>
    <t>TR-14/22</t>
  </si>
  <si>
    <t>TR-14/23</t>
  </si>
  <si>
    <t>TR-14/24</t>
  </si>
  <si>
    <t>TR-15/1</t>
  </si>
  <si>
    <t>Mevzuata Uygun Olmayan Hemzemin Geçitlerin Valilik Kararıyla Kapatılmasına Yönelik İdari Girişimler</t>
  </si>
  <si>
    <t>Değerlendirme bölümü 4.1. maddesinde izah edilen nedenlerden dolayı ve Demiryolu Hemzemin Geçitlerinde Alınacak Tedbirler ve Uygulama Esasları Hakkında Yönetmeliğin “Hemzemin geçitlerin kapatılması” kenar başlıklı 16 ncı maddesinde bulunan “(1) Geçici 1 inci maddede belirtilen sürenin sonunda ve ayrıca zamanla özellikleri ve standartları değişen demiryolu hemzemin geçitlerden bu Yönetmelikte belirtilen şartlara 6 ay içinde uygun hale getirilmeyenler ilgili valilikler tarafından kapatılır.” hükmü gereğince; ilgili hemzemin geçidin belirtilen süre içinde yönetmeliğe uygun hale getirilememesi halinde kapatılması yönünde karar alınması,</t>
  </si>
  <si>
    <t>TR-15/2</t>
  </si>
  <si>
    <t>Kazanın Meydana Geldiği Hemzemin Geçidin Yönetmeliğe Uyumlaştırılması veya Kapatılması</t>
  </si>
  <si>
    <t>“Demiryolu Hemzemin Geçitlerinde Alınacak Tedbirler Ve Uygulama Esasları Hakkında Yönetmelik” hükümlerinde belirtilen esaslara uygun olmayan, kazanın meydana geldiği hemzemin geçidin “Hemzemin Geçitlerinde Alınacak Tedbirler ve Uygulama Esasları Hakkında Yönetmeliğe” uygun hale getirilmesi için TCDD ve Valilik nezdinde gerekli girişimlerde bulunulması, ilgili hemzemin geçidin mevzuatta belirtilen süre içinde yönetmeliğe uygun hale getirilememesi halinde kapatılması için Kahramanmaraş Valiliğine gerekli girişimlerde bulunulması,</t>
  </si>
  <si>
    <t>TR-15/3</t>
  </si>
  <si>
    <t>Mevzuata Uyumsuz Hemzemin Geçitlerin İyileştirilmesi veya Teknik İmkânsızlık Halinde Kapatılması</t>
  </si>
  <si>
    <t>“Demiryolu Hemzemin Geçitlerinde Alınacak Tedbirler Ve Uygulama Esasları Hakkında Yönetmelik” hükümlerinde belirtilen esaslara uygun olmayan, kazanın meydana geldiği hemzemin geçidin “Hemzemin Geçitlerinde Alınacak Tedbirler ve Uygulama Esasları Hakkında Yönetmeliğin” amir hükümleri uyarınca ilgili yönetmeliğe uygun hale getirilmesi için gerekli çalışmaların başlatılması, hemzemin geçidin mevcut konumu itibariyle teknik olarak mevzuata uygun hale getirilemeyeceğinin tespiti halinde kapatılması için Kahramanmaraş Valiliğine gerekli girişimlerde bulunulması,</t>
  </si>
  <si>
    <t>TR-15/4</t>
  </si>
  <si>
    <t>TR-15/5</t>
  </si>
  <si>
    <t>TR-15/6</t>
  </si>
  <si>
    <t>TR-15/7</t>
  </si>
  <si>
    <t>TR-15/8</t>
  </si>
  <si>
    <t>TR-15/9</t>
  </si>
  <si>
    <t>TR-15/10</t>
  </si>
  <si>
    <t>TR-16/1</t>
  </si>
  <si>
    <t>Hemzemin Geçit İyileştirme Çalışmalarının Sistematik Takibi ve Raporlanması</t>
  </si>
  <si>
    <t>Demiryolu hemzemin geçitlerinin mevzuata uygun hale getirilmesine yönelik yürütülen çalışmaların takibinin yapılması,</t>
  </si>
  <si>
    <t>TR-16/2</t>
  </si>
  <si>
    <t xml:space="preserve">Seyir Momenti Hesaplamalarında Modern ve Dijital Trafik Sayım Tekniklerinin Zorunlu Kılınması </t>
  </si>
  <si>
    <t>Seyir momenti hesabında esas alınan karayolu taşıt sayılarının tespitinde gerçek sayılara ulaşmak için modern sayım tekniklerinin kullanımına yönelik düzenleme yapılması,</t>
  </si>
  <si>
    <t>TR-16/3</t>
  </si>
  <si>
    <t>TR-16/4</t>
  </si>
  <si>
    <t>TR-16/5</t>
  </si>
  <si>
    <t>Kazanın meydana geldiği hemzemin geçidin mevzuata uygun hale getirilmesi,</t>
  </si>
  <si>
    <t>TR-16/6</t>
  </si>
  <si>
    <t>Lokomotif Sürat Kayıt Donanımlarının Kullanım Standartları ve Denetim Mekanizmalarının Geliştirilmesi</t>
  </si>
  <si>
    <t>Lokomotif sürat kontrol bant ve saatlerinin mevzuata uygun bir şekilde kullanımının sağlanması ve bu hususta denetimler yapılması,</t>
  </si>
  <si>
    <t>TR-16/7</t>
  </si>
  <si>
    <t>TR-16/8</t>
  </si>
  <si>
    <t>TR-16/9</t>
  </si>
  <si>
    <t>TR-16/10</t>
  </si>
  <si>
    <t>TR-16/11</t>
  </si>
  <si>
    <t>TR-17/1</t>
  </si>
  <si>
    <t>Kazanın meydana geldiği hemzemin geçidin kapatılmasının sağlanması,</t>
  </si>
  <si>
    <t>TR-17/2</t>
  </si>
  <si>
    <t>Hat Kesimindeki Mevzuata Uyumsuz Diğer Hemzemin Geçitlerin Tespiti ve Kapatılması</t>
  </si>
  <si>
    <t>Aynı güzergah üzerinde yer alan benzer nitelikte ve mevzuata uygun olmayan diğer hemzemin geçitlerin de kapatılmasının sağlanması,</t>
  </si>
  <si>
    <t>TR-17/3</t>
  </si>
  <si>
    <t>Kazanın meydana geldiği hemzemin geçit ile aynı güzergah üzerinde yer alan benzer nitelikte ve mevzuata uygun olmayan diğer hemzemin geçitlerin de kapatılması için gerekli girişimlerde bulunulması,</t>
  </si>
  <si>
    <t>TR-17/4</t>
  </si>
  <si>
    <t>Hemzemin Geçit İyileştirme Çalışmalarının Bakanlık Düzeyinde Takip ve Denetimi</t>
  </si>
  <si>
    <t>655 Sayılı KHK’nın 8 inci maddesinin 1 inci fıkrasının f) bendi gereğince demiryolu hemzemin geçitlerinin mevzuata uygun hale getirilmesine yönelik yürütülen çalışmaların takip ve denetiminin yapılması,</t>
  </si>
  <si>
    <t>TR-17/5</t>
  </si>
  <si>
    <t>TR-17/6</t>
  </si>
  <si>
    <t>TR-17/7</t>
  </si>
  <si>
    <t>TR-17/8</t>
  </si>
  <si>
    <t>TR-17/9</t>
  </si>
  <si>
    <t>TR-17/10</t>
  </si>
  <si>
    <t>TR-18/1</t>
  </si>
  <si>
    <t>Demiryolu Hemzemin Geçitlerinde Alınacak Tedbirler ve Uygulama Esasları Hakkında Yönetmeliğin “Hemzemin Geçitlerin Kapatılması” kenar başlıklı 16. Maddesi gereği kazanın meydana geldiği hemzemin geçidin kapatılmasının sağlanması,</t>
  </si>
  <si>
    <t>TR-18/2</t>
  </si>
  <si>
    <t>Kazanın meydana geldiği hemzemin geçidin kapatılması konusunda ilgili kurumlar nezdinde gerekli çalışmalar yapılması,</t>
  </si>
  <si>
    <t>TR-18/3</t>
  </si>
  <si>
    <t>TR-18/4</t>
  </si>
  <si>
    <t>TR-18/5</t>
  </si>
  <si>
    <t>TR-18/6</t>
  </si>
  <si>
    <t>TR-18/7</t>
  </si>
  <si>
    <t>TR-18/8</t>
  </si>
  <si>
    <t>TR-18/9</t>
  </si>
  <si>
    <t>TR-19/1</t>
  </si>
  <si>
    <t>Trafik Yönetim Personeline Hat Kesimi Altyapısına Özgü Son Kullanıcı Eğitimlerinin Verilmesi</t>
  </si>
  <si>
    <t>Trafik Kontrolörü, Hareket Memuru gibi trafiği yöneten personelin görev yaptığı hat kesimi alt yapısının gerektirdiği bütün son kullanıcı eğitimlerinin Demiryolu Eğitim ve Sınav Merkezi Yönetmeliği çerçevesinde uygulanması,</t>
  </si>
  <si>
    <t>TR-19/2</t>
  </si>
  <si>
    <t>Kazanın meydana geldiği hemzemin geçidin “Demiryolu Hemzemin Geçitlerinde Alınacak Tedbirler Ve Uygulama Esasları Hakkında Yönetmelik” hükümlerinde belirtilen esaslara göre, mevzuata uygun hale getirilmesi,</t>
  </si>
  <si>
    <t>TR-19/3</t>
  </si>
  <si>
    <t>Yeni Sinyalizasyon Sistemi Tesis Edilen Hat Kesiminde Kapsamlı Risk Analizi Yapılması</t>
  </si>
  <si>
    <t>Kazanın meydana geldiği hat kesimi için, yeni kurulan sinyalizasyon sistemini de içeren risk analizlerinin yapılması,</t>
  </si>
  <si>
    <t>TR-19/4</t>
  </si>
  <si>
    <t>Trafik ve Seyrüsefer Tekrarlama Eğitimlerinde Kaza Analizleri ve Görsel Materyal Kullanımı</t>
  </si>
  <si>
    <t>Mevzuatta yer alan trafikle ilgili kuralların hayati öneme haiz olduğu ve ihlalleri halinde meydana gelecek sonuçların boyutlarının tekrarlama eğitimlerinde somut örneklerle (kaza sonrası görüntü, fotoğraf vb.) personele aktarılması,</t>
  </si>
  <si>
    <t>TR-19/5</t>
  </si>
  <si>
    <t>Yeni Trafik Yönetim Sistemlerinin İşletmeye Açılış Öncesi Test ve Doğrulama Süreçlerinin Standartlaştırılması</t>
  </si>
  <si>
    <t>Yeni kurulan trafik yönetim sistemleri işletmeye açılmadan önce yeterli süre test yapılması,</t>
  </si>
  <si>
    <t>TR-19/6</t>
  </si>
  <si>
    <t>Tren Makinistlerine Hat Kesimi Altyapısına Özgü Son Kullanıcı Eğitimlerinin Verilmesi</t>
  </si>
  <si>
    <t>Tren makinistlerinin görev yaptığı hat kesimi alt yapısının gerektirdiği bütün son kullanıcı eğitimlerinin Demiryolu Eğitim ve Sınav Merkezi Yönetmeliği çerçevesinde yapılması,</t>
  </si>
  <si>
    <t>TR-19/7</t>
  </si>
  <si>
    <t>Yeni Tesis Edilen Sistemleri Kapsayan Hat Kesimi Risk Analizlerinin Yapılması</t>
  </si>
  <si>
    <t>Kazanın meydana geldiği hat kesimi için yeni kurulan sistemleri de içeren risk analizlerinin yapılması,</t>
  </si>
  <si>
    <t>TR-19/8</t>
  </si>
  <si>
    <t>TR-19/9</t>
  </si>
  <si>
    <t>TR-19/10</t>
  </si>
  <si>
    <t>TR-19/11</t>
  </si>
  <si>
    <t>Yeni Altyapı Sistemlerinde Test İşletmesi Kriterleri ile Personel Yetkinlik Standartlarının Belirlenmesi ve Denetimi</t>
  </si>
  <si>
    <t>Demiryolu altyapısında modernizasyon çalışmalarında kurulan sistemlerin (Sinyalizasyon, Elektrifikasyon vb.) test işletmesi süreleriyle ilgili kriterlerin belirlenmesi, bu sistemlerin eğiticilerinin ve son kullanıcılarının eğitim, yeterlilik ve ölçüm kriterlerinin düzenlenmesi ve denetlenmesi,</t>
  </si>
  <si>
    <t>TR-19/12</t>
  </si>
  <si>
    <t>TR-19/13</t>
  </si>
  <si>
    <t>TR-19/14</t>
  </si>
  <si>
    <t>TR-19/15</t>
  </si>
  <si>
    <t>TR-19/16</t>
  </si>
  <si>
    <t>Hemzemin Geçit Yaklaşımındaki Servis Yolları ile Trafo Caddesi Bağlantısının Kapatılması</t>
  </si>
  <si>
    <t>Hemzemin geçit etrafındaki servis yollarının Trafo Caddesine bağlantısının kapatılması,</t>
  </si>
  <si>
    <t>TR-20/1</t>
  </si>
  <si>
    <t>Bakım ve Modernizasyon Süreçlerinde Değişiklik Yönetimi ve Risk Değerlendirmesi</t>
  </si>
  <si>
    <t>Bakım ve modernizasyon projelerinin yürütülmesi sırasında, çalışma koşulları, malzeme ve kullanılan ekipmanlarda değişiklik yapılması halinde; tesis ve altyapıda oluşabilecek yeni riskler için önlem alınması ve risk değerlendirmesinin yapılarak uygulamaya geçirilmesi,</t>
  </si>
  <si>
    <t>TR-20/2</t>
  </si>
  <si>
    <t>Paralel Hat Koridorlarındaki İstasyon İsimlerinin Karıştırılmasını Önleyici Düzenlemelerin Yapılması</t>
  </si>
  <si>
    <t>Aynı güzergah üzerinde birlikte ilerleyen YHT ve konvansiyonel hat üzerindeki istasyon isimlerin birbiriyle karıştırılmasına neden olunmaması için düzenlemeler yapılması,</t>
  </si>
  <si>
    <t>TR-20/3</t>
  </si>
  <si>
    <t xml:space="preserve">İşletmeye Kapalı veya Sınırlı Kullanılan İstasyonlarda İşaret ve Levha Standartlarının Korunması </t>
  </si>
  <si>
    <t>Yolcu veya yük trafik işlemlerine kapalı olsa dahi, emniyetli demiryolu trafiğini sağlamak amacıyla istasyonların yerini belirten levha ve işaretlerin konulması,</t>
  </si>
  <si>
    <t>TR-20/4</t>
  </si>
  <si>
    <t xml:space="preserve">Personel Tabletlerindeki Hat ve İstasyon Verilerinin Güncelliğinin ve Doğruluğunun Sağlanması </t>
  </si>
  <si>
    <t>Trenlere verilen tabletlerdeki ulusal demiryolu altyapı ağına ait istasyon ve kilometre bilgilerinin doğru ve güncel halde bulundurulması,</t>
  </si>
  <si>
    <t>TR-20/5</t>
  </si>
  <si>
    <t>Uygulama Emirleri ve Trafik Talimatlarının Personel Tabletleri Üzerinden Anlık ve Doğrudan İletilmesi</t>
  </si>
  <si>
    <t>Uygulama emirleri ve trafik talimatlarının en hızlı şekilde ve doğrudan ilgili personele ulaştırılması amacıyla söz konusu verilerin tren personeline verilen tabletler içerisinde güncel halde bulundurulması,</t>
  </si>
  <si>
    <t>TR-20/6</t>
  </si>
  <si>
    <t>Kumanda Merkezi ile Tren Personeli Arasında Teyitli ve Standardize İletişim Protokollerinin Uygulanması</t>
  </si>
  <si>
    <t>Kumanda Merkezi tarafından trenin sevk edileceği istasyon ve arızi durum bilgilerinin, tren personeli tarafından anlaşıldığına dair karşılıklı teyitlerin alınması.</t>
  </si>
  <si>
    <t>TR-20/7</t>
  </si>
  <si>
    <t>Bakım ve modernizasyon projelerinin yürütülmesi sırasında; çalışma koşulları, malzeme ve kullanılan ekipmanlarda değişiklik yapılması halinde; çeken ve çekilen araçlarda oluşabilecek yeni riskler için önlem alınması ve risk değerlendirmesinin yapılması,</t>
  </si>
  <si>
    <t>TR-20/8</t>
  </si>
  <si>
    <t xml:space="preserve">Makinist Çalışma ve Dinlenme Sürelerinin Mevzuata Uyumunun Sağlanması ve Denetimi </t>
  </si>
  <si>
    <t>Makinistlerin yürürlükteki mevzuat hükümlerinde belirtilen çalışma sürelerine uygun olarak çalıştırılması,</t>
  </si>
  <si>
    <t>TR-20/9</t>
  </si>
  <si>
    <t>İşletimsel ve Altyapı Değişiklikleri Öncesinde Tren Personeline Bilgilendirme Eğitimlerinin Verilmesi</t>
  </si>
  <si>
    <t>Hat güzergahı üzerindeki demiryolu trafiği ve tren işletmeciliğinde yapılacak değişiklikler öncesinde, tren personeline yeni düzenlemeler hakkında bilgilendirme eğitimlerinin verilmesi,</t>
  </si>
  <si>
    <t>TR-20/10</t>
  </si>
  <si>
    <t>Trenlere verilen tabletlerdeki ulusal demiryolu altyapına ait istasyon ve kilometre bilgilerinin doğru ve güncel halde bulundurulması,</t>
  </si>
  <si>
    <t>TR-20/11</t>
  </si>
  <si>
    <t>Uygulama emirleri ve trafik talimatlarının en hızlı şekilde ve doğrudan ilgili personele ulaştırılması amacıyla söz konusu verilerin tren personeline verilen tabletler içerisinde güncel halde bulundurulması.</t>
  </si>
  <si>
    <t>TR-20/12</t>
  </si>
  <si>
    <t>İşletmecilik Faaliyetlerinin Emniyet ve Makinist Yönetmeliklerine Uyumunun Denetlenmesi</t>
  </si>
  <si>
    <t>Demiryolu alt yapı işletmecisi ile demiryolu tren işletmecisi tarafından yapılan işletmecilik faaliyetlerinin, Demiryolu Emniyet Yönetmeliği ve Tren Makinist Yönetmeliğine uygun olarak yürütülmesi hususunda denetimlerin yapılması.</t>
  </si>
  <si>
    <t>TR-21/1</t>
  </si>
  <si>
    <t>Arızi Durum Trafik Yönetiminde Tek Yetkili Personel ve Otorite Tanımlamasının Yapılması</t>
  </si>
  <si>
    <t>Emniyetli bir işletmecilik için arızalar karşısında trafiği yönetmekle sorumlu ve yetkili tek bir personel tanımlaması yapmak suretiyle yapılacak işlemlere karar verme konusunda oluşabilecek otorite boşluğunun önüne geçilmesinin temini,</t>
  </si>
  <si>
    <t>TR-21/2</t>
  </si>
  <si>
    <t xml:space="preserve">Arızi Durum Tren İşletim Senaryolarının Oluşturulması ve Görev Tanımlarının Standartlaştırılması </t>
  </si>
  <si>
    <t>Emniyetli bir işletmecilik için tren işletim senaryoları oluşturarak arızi durumlarda personel tarafından yürütülecek görevlerin tanımlanması ve bu senaryolara uygun hareket edilmesinin temini,</t>
  </si>
  <si>
    <t>TR-21/3</t>
  </si>
  <si>
    <t>Riskli Hat Kesimlerinde Doğal Afet Algılama Sistemlerinin Sinyalizasyona Entegrasyonu</t>
  </si>
  <si>
    <t>Coğrafi yönden işletmeciliği tehlikeye sokan heyelan, kaya düşmesi gibi doğa olaylarının kazaya sebep olmadan tespiti için riskli hat kesimlerine sinyalizasyon kumanda ve kontrol sistemlerine entegre olarak çalışan algılayıcılar yerleştirilmesi,</t>
  </si>
  <si>
    <t>TR-21/4</t>
  </si>
  <si>
    <t>Bakım Prosedürlerindeki Kontrollerin Etkinliğinin ve Zamanında Uygulanmasının Sağlanması</t>
  </si>
  <si>
    <t>Mevzuatta bakım ile ilgili prosedürlerde belirtilen kontrollerin zamanında ve etkin bir şekilde yapılması ve önlemlerin alınması,</t>
  </si>
  <si>
    <t>TR-21/5</t>
  </si>
  <si>
    <t>Sınırlı Seyir Modunda Otomatik Sürat Kontrolü Sağlayan Araç Üstü Emniyet Ekipmanlarının Kurulması</t>
  </si>
  <si>
    <t>Trenlerin sınırlı seyirde belirlenen hız sınırları dahilinde hareketinin sağlanması için makinist inisiyatifi olmaksızın sürat kontrolünü gerçekleştirecek araç üstü emniyet ekipmanlarının kurulması,</t>
  </si>
  <si>
    <t>TR-22/1</t>
  </si>
  <si>
    <t>Hemzemin Geçitlerin Mevzuata Uyumunun Sağlanması ve Uygun Olmayan Geçitlerin Kapatılması Süreçleri</t>
  </si>
  <si>
    <t>Kazanın meydana geldiği hemzemin geçidin “Demiryolu Hemzemin Geçitlerinde Alınacak Tedbirler ve Uygulama Esasları Hakkında Yönetmelik” hükümlerine uygun hale getirilmesi için gerekli çalıĢmaların baĢlatılması, hemzemin geçidin mevcut konumu itibariyle teknik olarak mevzuata uygun hale getirilemeyeceğinin tespiti halinde ise kapatılması için Kütahya Valiliğine gerekli giriĢimlerde bulunulması,</t>
  </si>
  <si>
    <t>TR-22/2</t>
  </si>
  <si>
    <t>Rehabilitasyon ve Modernizasyon Süreçlerinde Geçici İşletim Risk Yönetimi ve Mevzuat Altyapısının Kurulması</t>
  </si>
  <si>
    <t>Demiryolu altyapılarında yapılan rehabilitasyon/modernizasyon projelerinde projenin yürütülmesi esnasında ve proje tamamlanana kadar geçecek süre içerisinde doğabilecek risklerin analizinin yapılması, risk analizlerine göre uygun emniyet tedbirleri almak suretiyle iĢletmeciliğin emniyetli bir Ģekilde sürdürülmesi için gerek mevzuat hazırlanması gerekse uygulamaya yönelik çalıĢmaların yapılması.</t>
  </si>
  <si>
    <t>TR-22/3</t>
  </si>
  <si>
    <t xml:space="preserve">TCDD Hemzemin Geçit İyileştirme Çalışmalarının Mevzuata Uyumunun Denetlenmesi </t>
  </si>
  <si>
    <t>Ulusal demiryolu altyapı ağında bulunan hemzemin geçitlerin “Demiryolu Hemzemin Geçitlerinde Alınacak Tedbirler ve Uygulama Esasları Hakkında Yönetmelik” hükümlerine uygun hale getirilmesi konusunda TCDD tarafından yapılan çalıĢmaların denetlenmesi.</t>
  </si>
  <si>
    <t>TR-22/4</t>
  </si>
  <si>
    <t>TR-22/5</t>
  </si>
  <si>
    <t>TR-22/6</t>
  </si>
  <si>
    <t>TR-22/7</t>
  </si>
  <si>
    <t>TR-22/8</t>
  </si>
  <si>
    <t>TR-22/9</t>
  </si>
  <si>
    <t>TR-23/1</t>
  </si>
  <si>
    <t>MDA Araçlarının NVR Tescilinde EN 15746 Standardı ve Çekme Kapasitesi Kontrollerinin Yapılması</t>
  </si>
  <si>
    <t>Mevcut MDA’ların NVR’ye kaydı sırasında aracın kullanım el kitabının EN 15746’ya göre istenmesi, kullanım el kitabında aracın çekebileceği/manevra yapabileceği vagon sayısı ve ağırlığının belirtilip belirtilmediğinin mutlaka kontrol edilmesi,</t>
  </si>
  <si>
    <t>TR-23/2</t>
  </si>
  <si>
    <t>Yüklenici Firma Çalışanlarının Mesleki Yeterliliklerinin Saha ve EYS Denetimlerinde Kontrol Edilmesi</t>
  </si>
  <si>
    <t>Emniyet denetimlerinde demiryolu hatlarında çalıştırılan yüklenici firma çalışanlarının yeterliliklerinin denetlenmesi,</t>
  </si>
  <si>
    <t>TR-23/3</t>
  </si>
  <si>
    <t>Demiryolu araçlarına görüntü/ses kayıt sistemi</t>
  </si>
  <si>
    <t>Demiryolu araçlarına ses ve görüntü kaydeden kamera kayıt sistemleri konulmasını zorunlu hale getirecek düzenlemeler yapılması,</t>
  </si>
  <si>
    <t>TR-23/4</t>
  </si>
  <si>
    <t>TR-23/5</t>
  </si>
  <si>
    <t>MDA Araçlarının Hat Kullanımında EN 15746-1 ve EN 15746-2 Standart Şartlarının Aranması</t>
  </si>
  <si>
    <t>MDA'ların ulusal demiryolu altyapı ağında kullanımında EN 15746-1 ve EN 15746-2’de belirtilen donanım ve şartların aranması,</t>
  </si>
  <si>
    <t>TR-23/6</t>
  </si>
  <si>
    <t>THTY Kapsamında MDA Araçlarının Motorlu Drezin Sınıfından Ayrılması ve Özel Mevzuat Düzenlemesi Yapılması</t>
  </si>
  <si>
    <t>THTY’de MDA’ların motorlu drezin kapsamından çıkarılarak ayrı bir başlık altında düzenleme yapılması,</t>
  </si>
  <si>
    <t>TR-23/7</t>
  </si>
  <si>
    <t>Yüklenici Personelinin Sağlık, Psikoteknik ve Belgelendirme Şartlarının Saha Denetimi ve Çalıştırılmaması</t>
  </si>
  <si>
    <t>Yüklenici firma çalışanlarının sağlık, psikoteknik, ehliyet gibi sertifikasyona dair belgelerin kontrollerinin sağlanması ve uygun nitelikte olmayanların çalıştırılmaması,</t>
  </si>
  <si>
    <t>TR-23/8</t>
  </si>
  <si>
    <t>Yüklenici MDA Araçlarının Teknik Kapasitelerinin Seyrüsefer Öncesi Sorgulanacağı Veri Tabanının Kurulması</t>
  </si>
  <si>
    <t>Ulusal demiryolu altyapı ağında yüklenici firmalar adına çalıştırılan MDA’ların teknik kapasite yeterliliklerinin hareketinden önce sorgulanabileceği bir sistem kurulması,</t>
  </si>
  <si>
    <t>TR-23/9</t>
  </si>
  <si>
    <t>Yol Kapama İzin Çizelgelerinde Araç Tanımlaması Yapılması ve İzin Dışı Taleplerin Reddedilmesi</t>
  </si>
  <si>
    <t>Yol kapama/bölge zaman izin çizelgelerinde izin verilen iş tanımlarında kullanılacak demiryolu araçlarının tanımlanması, izin verilen iş haricinde gelecek taleplerin kabul edilmemesi,</t>
  </si>
  <si>
    <t>TR-24/1</t>
  </si>
  <si>
    <t xml:space="preserve">Manevra Operasyonlarında Talimat Güncellenmesi, Tekrarlama Eğitimleri ve Operasyonel Disiplinin Sağlanması </t>
  </si>
  <si>
    <t>Manevra hizmetlerinde, görevli personelin mevzuata uygun çalışmalarını sağlamak amacıyla gerekli talimatların oluşturulması, tekrarlama eğitimleri yapılması ve disiplini artırıcı tedbirlerin alınması,</t>
  </si>
  <si>
    <t>TR-24/2</t>
  </si>
  <si>
    <t xml:space="preserve">Emniyet Kritik Personel Görev ve Sorumluluk El Kitaplarının Hazırlanması ve Çalışma Alanı Bilgilendirme Standartları </t>
  </si>
  <si>
    <t>Demiryolu trafik hizmetlerinde ve trenlerde çalışan personelin, çalıştığı pozisyon ve unvana ilişkin görev ve sorumluluklarının net olarak belirlendiği bilgilendirici ve hatırlatıcı el kitabı hazırlanması, çalışma mahallerine talimat afişleri asılması gibi uygulamalar yoluna gidilmesi,</t>
  </si>
  <si>
    <t>TR-24/3</t>
  </si>
  <si>
    <t>Telsiz İletişim Protokolleri Uygulamalı Eğitimleri ve İletişim Disiplininin Saha Takibi</t>
  </si>
  <si>
    <t>Demiryolu trafik hizmetlerinde iletişimin hayati öneme haiz olduğu bilincinin personele yerleştirilmesi amacıyla uygulamalı telsiz kullanımı eğitimlerinin verilmesi ve takip edilmesi,</t>
  </si>
  <si>
    <t>TR-24/4</t>
  </si>
  <si>
    <t>TR-24/5</t>
  </si>
  <si>
    <t>TR-24/6</t>
  </si>
  <si>
    <t>TR-25/1</t>
  </si>
  <si>
    <t>Psikoteknik Muayene Süresi Dolan Personelin Görevlendirilmesinin Önlenmesi ve Mevzuat Standartlarının Düzenlenmesi</t>
  </si>
  <si>
    <t>Psikoteknik muayene geçerlilik süresi dolmuş personelin trenlerde çalıştırılması hususuna açıklık getirilmesi ve mevzuat hükümlerinin düzenlenmesi.</t>
  </si>
  <si>
    <t>TR-25/2</t>
  </si>
  <si>
    <t>Tren Hazırlık, Fren Muayene ve Acil Durum Süreç Akış Şemalarının Oluşturulması ve Operasyonel El Kitaplarının Hazırlanması</t>
  </si>
  <si>
    <t>Trenlerin hazırlanması, fren muayeneleri ve seyrüsefer esnasında normal işletimde ve acil durumlarda, tren işletmeciliğinde görev alan personelin yapacağı iş ve işlemlerin belirtildiği süreç akış şemalarının oluşturulması ile bilgilendirici ve hatırlatıcı el kitapları hazırlanması.</t>
  </si>
  <si>
    <t>TR-25/3</t>
  </si>
  <si>
    <t>Tren Hazırlık, Fren Muayene ve Seyrüsefer Personeline Tekrarlama Eğitimlerinin Verilmesi ve Operasyonel Disiplinin Artırılması</t>
  </si>
  <si>
    <t>Trenlerin hazırlanması, fren muayeneleri ve seyrüsefer hizmetlerinde görevli personelin mevzuata uygun çalışmalarını sağlamak amacıyla tekrarlama eğitimleri yapılması ve disiplini artırıcı tedbirlerin alınması.</t>
  </si>
  <si>
    <t>TR-25/4</t>
  </si>
  <si>
    <t>Lokomotif Hava Fren Arızalarının Tren Cerrine Engel Durumlarının Tanımlanması ve Mevzuat Düzenlemesi</t>
  </si>
  <si>
    <t>Arızalı lokomotiflerin trenlere verilmesi sürecinde hava fren sisteminde oluşabilecek hangi arızaların tren cerrine mani olacağı hususuna açıklık getirilmesi ve mevzuat hükümlerinin düzenlenmesi.</t>
  </si>
  <si>
    <t>TR-25/5</t>
  </si>
  <si>
    <t>TR-25/6</t>
  </si>
  <si>
    <t>TR-25/7</t>
  </si>
  <si>
    <t>Tren Kaçma Riski Yüksek Hat Bölgelerinin Tespiti ve Kaçış Rampaları/Hatlarının Yapılması</t>
  </si>
  <si>
    <t>Tren kaçma hadiselerinin yaşanma ihtimali yüksek olan riskli bölgelerin tespit edilmesi ve yaşanacak bir tren kaçması durumunda oluşacak zararın en aza indirilebilmesi için kaçan trenlerin yönlendirilebileceği kaçış rampaları yapılması.</t>
  </si>
  <si>
    <t>TR-25/8</t>
  </si>
  <si>
    <t xml:space="preserve">Demiryolu İşletmeciliği Düzenleme ve Uygulamalarının EYS Kapsamında Emniyet Açısından Denetlenmesi </t>
  </si>
  <si>
    <t>Demiryolu işletmeciliğindeki düzenleme ve uygulamaların emniyet açısından denetlenmesi.</t>
  </si>
  <si>
    <t>TR-26/1</t>
  </si>
  <si>
    <t>Hemzemin Geçit Koruma Sistemleri Arızalarında Seyrüsefer Emniyeti Düzenlemelerinin Mevzuata Eklenmesi</t>
  </si>
  <si>
    <t>Hemzemin geçit koruma sistemlerinin çalışmaması, arızalanması veya devre dışı bırakılması gibi arızi durumlarda demiryolu/karayolu trafiğinin emniyetli bir şekilde yürütülmesini sağlayacak düzenlemelerin yönetmeliğe eklenmesi,</t>
  </si>
  <si>
    <t>TR-26/2</t>
  </si>
  <si>
    <t>TR-26/3</t>
  </si>
  <si>
    <t>TR-26/4</t>
  </si>
  <si>
    <t>TR-26/5</t>
  </si>
  <si>
    <t>Kazanın meydana geldiği hemzemin geçidin “Demiryolu Hemzemin Geçitlerinde Alınacak Tedbirler ve Uygulama Esasları Hakkında Yönetmelik” hükümlerine uygun hale getirilmesi,</t>
  </si>
  <si>
    <t>TR-26/6</t>
  </si>
  <si>
    <t xml:space="preserve">Altyapı Bakım Faaliyetlerinde Üçüncü Şahıs ve Yüklenici Kaynaklı Risk Değerlendirmesi ve Tedbirlerin Alınması </t>
  </si>
  <si>
    <t>Demiryolu altyapısında yapılan bakım, onarım durumları ile ilgili tüm risklerin kontrol edilerek mevcut emniyet yönetim sisteminin gerektirdiği şekilde üçüncü şahıs faaliyetlerinin sonucu olarak doğabilecek risk analizinin yapılması ve risk analizlerine uygun emniyet tedbirlerinin alınması,</t>
  </si>
  <si>
    <t>TR-26/7</t>
  </si>
  <si>
    <t xml:space="preserve">Makinistlerin Hız Kısıtlaması İhlallerinin Denetlenmesi, Tekrarlama Eğitimleri ve Operasyonel Disiplinin Sağlanması </t>
  </si>
  <si>
    <t>Makinistlerin hız kısıtlaması bildirilerine uymalarının sağlanması ve denetlenmesi ile kural ihlali yapan makinistler için tekrarlama eğitimlerinin yapılarak, iş disiplinini artırıcı tedbirlerin alınması,</t>
  </si>
  <si>
    <t>TR-26/8</t>
  </si>
  <si>
    <t>TR-26/9</t>
  </si>
  <si>
    <t>TR-26/10</t>
  </si>
  <si>
    <t>TR-26/11</t>
  </si>
  <si>
    <t>TR-27/1</t>
  </si>
  <si>
    <t xml:space="preserve">Mevzuata Uymayan ve Yakın Konumlu Serbest Hemzemin Geçitlerin Kapatılmasını Kolaylaştıracak Düzenlemelerin Yapılması </t>
  </si>
  <si>
    <t>Ulusal demiryolu altyapı ağında birbirine yakınlığı nedeniyle yönetmeliğe uymayan serbest hemzemin geçitlerin kapatılmasını kolaylaştıracak düzenlemelerin yapılması</t>
  </si>
  <si>
    <t>TR-27/2</t>
  </si>
  <si>
    <t>TR-27/3</t>
  </si>
  <si>
    <t>TR-27/4</t>
  </si>
  <si>
    <t>TR-27/5</t>
  </si>
  <si>
    <t>Kazanın meydana geldiği hemzemin geçidin kapatılması için Konya Valiliğine gerekli girişimlerde bulunulması,</t>
  </si>
  <si>
    <t>TR-27/6</t>
  </si>
  <si>
    <t>TR-27/7</t>
  </si>
  <si>
    <t>TR-27/8</t>
  </si>
  <si>
    <t>TR-27/9</t>
  </si>
  <si>
    <t>TR-28/1</t>
  </si>
  <si>
    <t>İşletmecilerin Emniyet Yönetim Sistemleri (EYS) Denetim Sıklığının Artırılması ve Saha Uygulamalarının İzlenmesi</t>
  </si>
  <si>
    <t>Demiryolu Altyapı İşletmecisi ve Demiryolu Tren İşletmecilerinin Emniyet Yönetim Sistemlerine ilişkin denetim sıklıklarının artırılması, mevcut uygulamalarının izlenmesi,</t>
  </si>
  <si>
    <t>TR-28/2</t>
  </si>
  <si>
    <t>Ciddi Kazalar Sonrasında DAİ ve DTİ’lerin Mevzuat Yükümlülükleri ve EYS Süreçlerinin Emniyet Makamınca Denetlenmesi</t>
  </si>
  <si>
    <t>Rutin denetlemelere ilave olarak, ciddi kazalar sonrasında, DAİ ve DTİ’lerin Emniyet Makamınca oluşturulan mevzuatlar çerçevesinde yükümlülüklerinin olması gereken süreçlerle yönetilip yönetilmediğinin denetlenmesi,</t>
  </si>
  <si>
    <t>TR-28/3</t>
  </si>
  <si>
    <t>Yeni ve Modernize Edilen Hatların Devreye Alma Çerçevesinin Oluşturulması ve Emniyet Makamı Onayı Zorunluluğunun Mevzuata Eklenmesi</t>
  </si>
  <si>
    <t>Ulusal Demiryolu Altyapı ağına eklenecek yeni hatların ve modernize edilen hatların devreye alınabilmesi için minimum teknik gerekliliklere ilişkin devreye alma çerçevesinin oluşturulması ve DAİ tarafından yeni açılacak hatların ve modernize edilen hatların bu çerçeveye uygunluğunun kontrol ve onayının emniyet makamına bağlayacak mevzuatlar geliştirilmesi,</t>
  </si>
  <si>
    <t>TR-28/4</t>
  </si>
  <si>
    <t>Hat Kesimi Bazlı Emniyet Yetkilendirmesi Standartlarının Oluşturulması ve EYS Kapsamında Güncellenmesi</t>
  </si>
  <si>
    <t>Emniyet yetkilendirmelerinin farklı sistemler (demiryolu altyapısı, sinyal sistemi ve trafiğinin tasarımı dâhil bakımı ve operasyonu) içeren herbir hat kesimi için ayrı düzenlenerek güncellenmesinin sağlanması,</t>
  </si>
  <si>
    <t>TR-28/5</t>
  </si>
  <si>
    <t>Yeni ve Modernize Edilen Hatların İşletmeye Açılmasında Minimum Şartları İçeren Devreye Alma Prosedürlerinin Oluşturulması</t>
  </si>
  <si>
    <t>Yeni demiryolu hatlarının ve modernize edilen hatların tren işletmeciliğine açılabilmesi için minimum şartları içeren devreye alma prosedürlerinin oluşturulması.</t>
  </si>
  <si>
    <t>TR-28/6</t>
  </si>
  <si>
    <t xml:space="preserve">Demiryolu Emniyet Yönetmeliği Kapsamında Değişiklik Yönetimi (MoC) Süreçlerinin EYS Standartlarına Uygun Yönetilmesi </t>
  </si>
  <si>
    <t>Demiryolu Emniyet Yönetmeliği kapsamında sistemlerde yapılan değişikliklere ilişkin emniyet yönetim süreçlerinin gerektiği şekilde yönetilmesi.</t>
  </si>
  <si>
    <t>TR-28/7</t>
  </si>
  <si>
    <t>Kurum Genelinde Emniyet Kültürünün Yaygınlaştırılması ve Emniyet Odaklı Davranış Geliştirme Programının Başlatılması</t>
  </si>
  <si>
    <t>Personelden yöneticiye kadar herkesin emniyet kültürüne adapte olduğu, önceliğin emniyet olması gerektiği düşüncesinin tüm çalışanlara aktarılmasına ilişkin uygulanabilir bir program başlatılması.</t>
  </si>
  <si>
    <t>TR-28/8</t>
  </si>
  <si>
    <t xml:space="preserve">Trafik Düzenlemeleri ve Seyrüsefer Emirlerinin Konsolide Edilerek Versiyon Kontrollü Metinlerle Personele Bildirilmesi </t>
  </si>
  <si>
    <t>Sık sık değişen trafik düzenlemelerinin uygulamakla yükümlü personele aktarımının atıflar, birbirine geçmiş karmaşık emirler şeklinde değil, değişen şartların son hallerine ilişkin versiyonun anlaşılır olarak ulaştırılması.</t>
  </si>
  <si>
    <t>TR-28/9</t>
  </si>
  <si>
    <t xml:space="preserve">Trafik İşletme Değişikliklerinde Görsel Senaryo Yönetimi ve Önceden Tatbikat Zorunluluğu </t>
  </si>
  <si>
    <t>Trafik işletme sistemlerinde yapılacak değişikliklerle ilgili senaryoların şemalarla desteklenerek, uygulayıcı personelce makul süreler öncesinde uygulama ve tatbikatlarının yaptırılması.</t>
  </si>
  <si>
    <t>TR-28/10</t>
  </si>
  <si>
    <t>Demiryolu Yol İsimlendirme ve Numaralandırma Prosedürlerinin Standartlaştırılması ve Personel Adaptasyonunun Sağlanması</t>
  </si>
  <si>
    <t>Demiryolu altyapısındaki yol isimlendirme ve numaralandırılmasına ilişkin prosedürlerin net belirlenmesi ve personelce benimsenmesinin sağlanması.</t>
  </si>
  <si>
    <t>TR-28/11</t>
  </si>
  <si>
    <t>Telsiz Haberleşme Standartları ve Konuşma Disiplinine Yönelik Hizmet İçi Eğitimlerin Düzenlenmesi</t>
  </si>
  <si>
    <t>Demiryolu altyapı işletmeciliğinde tren trafiğiyle ilgili görevlerde çalışan personele TCDD Telsiz Yönetmeliğinde belirtilen usül ve konuşma kalıpları hakkında hizmet içi eğitimler verilmesi.</t>
  </si>
  <si>
    <t>TR-28/12</t>
  </si>
  <si>
    <t>Personelden yöneticilere kadar herkesin emniyet kültürüne adapte olduğu, önceliğin emniyet olması gerektiği düşüncesinin tüm çalışanlara aktarılmasına ilişkin uygulanabilir bir program başlatılması.</t>
  </si>
  <si>
    <t>TR-28/13</t>
  </si>
  <si>
    <t>TR-28/14</t>
  </si>
  <si>
    <t>Tren Teslim Alma/Verme Prosedürlerinin Standartlaştırılması ve Periyodik Saha Denetim Mekanizmalarının Oluşturulması</t>
  </si>
  <si>
    <t>Tren teslim alma/verme süreçlerinin personelce doğru uygulanmasının sağlanması ve denetiminin düzenli şekilde yapılması.</t>
  </si>
  <si>
    <t>TR-28/15</t>
  </si>
  <si>
    <t>Demiryolu tren işletmeciliğinde tren trafiğiyle ilgili görevlerde çalışan personele TCDD Telsiz Yönetmeliğinde belirtilen usül ve konuşma kalıpları hakkında hizmet içi eğitimler verilmesi,</t>
  </si>
  <si>
    <t>TR-29/1</t>
  </si>
  <si>
    <t>Sanat Yapılarında Modern Algılama ve Erken Uyarı Sistemlerinin Yaygınlaştırılması</t>
  </si>
  <si>
    <t>Demiryolu hatlarındaki köprü, menfez, yarma, tünel gibi sanat yapılarında demiryolu trafiğini tehlikeye sokacak değişiklerin modern algılama sistemleri ile takibini mümkün kılacak projeler geliştirilmesi,</t>
  </si>
  <si>
    <t>TR-29/2</t>
  </si>
  <si>
    <t>İklim Değişikliği ve Güncel Meteorolojik Veriler Işığında Sanat Yapıları Debilerinin Yeniden Değerlendirilmesi</t>
  </si>
  <si>
    <t>Ortalama yaşı 100 yılı bulan köprü ve menfezlerin güncel meteorolojik ve hidrolojik koşullar altında debilerinin hesaplanarak yetersiz görülen yerlere tedbirler alınması,</t>
  </si>
  <si>
    <t>TR-29/3</t>
  </si>
  <si>
    <t>Meteoroloji Genel Müdürlüğü (MGM) Entegrasyonu ve Personel Meteoroloji Eğitimi</t>
  </si>
  <si>
    <t>Meteoroloji Genel Müdürlüğü ile bir koordinasyon yapısı kurulması ve ilgili personele gelen verileri yorumlayabilecek düzeyde meteoroloji eğitimi verilmesi,</t>
  </si>
  <si>
    <t>TR-29/4</t>
  </si>
  <si>
    <t>Mevsimsel Taşkın Risklerine Karşı Operasyonel Mevzuatın Güncellenmesi ve Düzenlenmesi</t>
  </si>
  <si>
    <t>Genelde yaz aylarında meydana gelen bu gibi taşkınlarda alınacak tedbirler ile bakım, trafik ve tren personelinin yapacağı işlemlere ilişkin mevcut mevzuata ilave veya yeni bir düzenleme yapılması,</t>
  </si>
  <si>
    <t>TR-29/5</t>
  </si>
  <si>
    <t>TCDD Hat Bakım El Kitabı Muayene Usullerinin Uygulanmasına Yönelik Organizasyonel Altyapının Güçlendirilmesi</t>
  </si>
  <si>
    <t>TCDD Hat Bakım El Kitabında belirtilen muayene usullerine uyulmasını sağlayacak organizasyonel eksikliklerin giderilmesi,</t>
  </si>
  <si>
    <t>TR-30/1</t>
  </si>
  <si>
    <t>Emniyet Kritik Personelin Ehliyet, Bröve ve Yeterlilik Süreçlerinin Kaza/Olay Sonrası Düzenlenmesi</t>
  </si>
  <si>
    <t>Ciddi kaza olmasa da kazalara karışan tren makinistleri ve diğer emniyet kritik personelin ehliyet, bröve ve diğer mesleki yeterlilikler hakkında askıya alma, iptal vb. işlemler ile eğitim tekrarına gönderme gibi emniyeti artırıcı düzenlemelere gidilmesi.</t>
  </si>
  <si>
    <t>TR-30/2</t>
  </si>
  <si>
    <t>Trafik ve Tren Denetim Standartlarının Teknolojik Gelişmeler Doğrultusunda Yeniden Belirlenmesi</t>
  </si>
  <si>
    <t>Demiryolu altyapı işletmecisi ve demiryolu tren işletmecilerinin trafik ve tren denetimlerine ilişkin usul esaslar, denetim yöntemleri ve sıklığı vb. standartların teknolojik gelişmeler dikkate alınarak belirlenmesi.</t>
  </si>
  <si>
    <t>TR-30/3</t>
  </si>
  <si>
    <t>Trafik ve Tren Denetim Süreçleri İçin Etkin Organizasyonel Yapının Kurulması</t>
  </si>
  <si>
    <t>Trafik ve tren denetimlerinin sağlıklı işlerliğini sağlayacak organizasyonel yapının kurulması.</t>
  </si>
  <si>
    <t>TR-30/4</t>
  </si>
  <si>
    <t>EYS Risk Analiz Raporlarındaki Tedbirlerin Etkin Şekilde Uygulanması ve Takibi</t>
  </si>
  <si>
    <t>EYS risk analiz raporlarında belirtilen tehlikelere ilişkin tedbirlerin alınması.</t>
  </si>
  <si>
    <t>TR-30/5</t>
  </si>
  <si>
    <t>Emniyet Kritik Personelin Farkındalığının Artırılması ve Emniyet Kültürünün Yaygınlaştırılması</t>
  </si>
  <si>
    <t>Emniyet kritik görevi yürüten personelin yaptıkları işin ehemmiyeti hakkında farkındalığı ve bilincini arttırıcı faaliyetlerin planlanması, emniyet kültürünün her kademede benimsenmesi</t>
  </si>
  <si>
    <t>TR-30/6</t>
  </si>
  <si>
    <t>Tren Denetim Süreçleri İçin Etkin Organizasyonel Yapının Kurulması</t>
  </si>
  <si>
    <t>Tren denetimlerinin sağlıklı işlerliğini sağlayacak organizasyonel yapının kurulması.</t>
  </si>
  <si>
    <t>TR-30/7</t>
  </si>
  <si>
    <t>Tren Hazırlık, Fren Muayene ve Seyrüsefer Personeline Yönelik Periyodik Tazeleme Eğitimleri ve Operasyonel Disiplin Tedbirleri</t>
  </si>
  <si>
    <t>TR-30/8</t>
  </si>
  <si>
    <t>TR-31/1</t>
  </si>
  <si>
    <t>Tren Makinist Yönetmeliği’nin Bröve Geçerlilik ve Ara Verme Sürelerinin Yeniden Değerlendirilmesi</t>
  </si>
  <si>
    <t>Tren Makinist Yönetmeliğinin bröve geçerlilik süresini düzenleyen 16 ncı maddesinde “… ilgili güzergâh üzerinde on sekiz aydan fazla verilen herhangi bir aradan sonra” şeklinde belirlenen sürenin tekrar değerlendirilmesi.</t>
  </si>
  <si>
    <t>TR-31/2</t>
  </si>
  <si>
    <t>Makinist Bröve Eksikliklerinin Tamamlatılması</t>
  </si>
  <si>
    <t>Tren makinist brövelerinin tamamlatılması.</t>
  </si>
  <si>
    <t>TR-31/3</t>
  </si>
  <si>
    <t>Demiryolu Ağında Trafik Aksamalarına Neden Olan Arızaların Hızlı İdamesi İçin Müdahale ve İş Birliği Protokollerinin Geliştirilmesi</t>
  </si>
  <si>
    <t>Ulusal demiryolu altyapı ağında farklı araç türlerinin seyrinde trafiğin aksamasına neden olan arızaların giderilmesinde DTİ’lerle etkin bir iş birliğinde bulunulması.</t>
  </si>
  <si>
    <t>TR-31/4</t>
  </si>
  <si>
    <t>ERTMS/ETCS Sistemleri İçin Müstakil Bakım ve Kontrol Organizasyonunun Kurulması</t>
  </si>
  <si>
    <t>ERTMS/ETCS konusunda müstakil bakım/kontrol organizasyonun kurulması.</t>
  </si>
  <si>
    <t>TR-31/5</t>
  </si>
  <si>
    <t>Makinist Güzergâh Sefer Sıklığını İzleyen Dijital Turnist Planlama Sisteminin Kurulması</t>
  </si>
  <si>
    <t>Makinistlerin ilgili tren güzergahı üzerinde sefer sıklığının da kontrolünü sağlayacak personel turnist planlama sistemi kurulması.</t>
  </si>
  <si>
    <t>TR-31/6</t>
  </si>
  <si>
    <t>Makinist Bröve Eksikliklerinin Tamamlanması</t>
  </si>
  <si>
    <t>Tren makinist brövelerinin tamamlanması.</t>
  </si>
  <si>
    <t>TR-32/1</t>
  </si>
  <si>
    <t>Demiryolu Emniyet Yönetim Sisteminin Yüklenici ve Taşeron Firma Çalışanlarını Kapsayacak Şekilde Genişletilmesi</t>
  </si>
  <si>
    <t>İşletmecilerin bünyesindeki emniyet kritik personeline işlettiği prosedürleri yüklenici firmaların çalıştırdığı emniyet kritik görevler yürüten personeller için de uygulamalarına yönelik talimat, prosedür oluşturması,</t>
  </si>
  <si>
    <t>TR-32/2</t>
  </si>
  <si>
    <t>Yüklenici Personeli Sahaya Giriş Eğitimi Süre ve İçerik Düzenlemesi</t>
  </si>
  <si>
    <t>Emniyet kritik görevler yürüten yüklenici firma çalışanlarının demiryolu altyapı ağında çalışabilmesine olanak sağlayan 8 saatlik teorik eğitimin yeterli olup olmadığının değerlendirilmesi,</t>
  </si>
  <si>
    <t>TR-32/3</t>
  </si>
  <si>
    <t>TR-32/4</t>
  </si>
  <si>
    <t>TR-32/5</t>
  </si>
  <si>
    <t>MDA'ların Ulusal Ağda Kullanımında EN 15746-1 ve EN 15746-2 Standartlarının Zorunlu Tutulması</t>
  </si>
  <si>
    <t>TR-32/6</t>
  </si>
  <si>
    <t>THTY Kapsamında MDA'ların Motorlu Drezin Tanımından Ayrılması ve Müstakil Düzenleme Yapılması</t>
  </si>
  <si>
    <t>TR-32/7</t>
  </si>
  <si>
    <t>Yüklenici Personeli Sağlık, Psikoteknik ve Ehliyet Sertifikalarının Zorunlu Kontrolü ve Yetkisiz Çalışmanın Önlenmesi</t>
  </si>
  <si>
    <t>TR-32/8</t>
  </si>
  <si>
    <t>Çekici Araç ve Römorklarda Personel Kapasite Düzenlemesi</t>
  </si>
  <si>
    <t>Çekici oto ve römorklara binecek insan sayısının belirlenmesi,</t>
  </si>
  <si>
    <t>TR-32/9</t>
  </si>
  <si>
    <t>Ulusal Demiryolu Altyapı Ağında NVR Kaydı Olmayan MDA Kullanımının Önlenmesi</t>
  </si>
  <si>
    <t>Ulusal demiryolu altyapı ağında NVR’ye kayıtsız MDA kullanımının önüne geçilmesi,</t>
  </si>
  <si>
    <t>TR-32/10</t>
  </si>
  <si>
    <t>MDA ve Diğer Araç Operatörlerinin Standart Eğitim Programını Tamamlama ve Yetkilendirilme Zorunluluğu</t>
  </si>
  <si>
    <t>MDA ve diğer araç operatörlerinin Demiryolu Yapım, Bakım ve Onarım Makinesi Operatörü Eğitim Programına katılımından sonra ulusal demiryolu altyapı ağında araç kullanımına izin verilmesi,</t>
  </si>
  <si>
    <t>TR-33/1</t>
  </si>
  <si>
    <t>TR-33/2</t>
  </si>
  <si>
    <t>Trafik Yönetimi Değişikliklerinde Emniyet Yönetim Süreçlerinin Eksiksiz İşletilmesi</t>
  </si>
  <si>
    <t>Demiryolu Emniyet Yönetmeliği kapsamında trafik yönetiminde yapılan değişikliklere ilişkin emniyet yönetim süreçlerinin gerektiği şekilde yönetilmesi.</t>
  </si>
  <si>
    <t>TR-33/3</t>
  </si>
  <si>
    <t>Trafik Yönetimi Düzenlemelerinin Şematize Edilmesi, Makul Süre Önce Duyurulması ve Saha Tatbikatlarının Yapılması</t>
  </si>
  <si>
    <t>Trafik yönetiminde yapılan düzenlemelerin şemalarla desteklenerek, uygulayıcı personelce makul süreler öncesinde uygulama ve tatbikatlarının yaptırılması.</t>
  </si>
  <si>
    <t>TR-33/4</t>
  </si>
  <si>
    <t>Istisnai Trafik Düzenlemelerinde Yol Boyu İşaretleri ile Tren Koruma Sistemlerinin Uyumlaştırılması</t>
  </si>
  <si>
    <t>Trafik yönetiminde yapılan istisnai düzenlemelere konu olan yol boyu işaretleri (sinyal, levha vb.) ve emniyet sistemlerinin (ATS vb.) makinistleri tereddüte düşürmeyecek şekilde uyumlu hale getirilmesi.</t>
  </si>
  <si>
    <t>TR-33/5</t>
  </si>
  <si>
    <t>Telsiz İletişim Protokolleri ve Hizmet İçi Eğitim Düzenlemesi</t>
  </si>
  <si>
    <t>Demiryolu altyapı işletmeciliğinde tren trafiğiyle ilgili görevlerde çalışan personele TCDD Telsiz Yönetmeliğinde belirtilen usül ve konuşma kalıpları hakkında hizmet içi eğitimler verilmesi,</t>
  </si>
  <si>
    <t>TR-33/6</t>
  </si>
  <si>
    <t>TR-33/7</t>
  </si>
  <si>
    <t>TR-33/8</t>
  </si>
  <si>
    <t>DAİ Tarafından Yapılan Trafik Değişikliklerinin DTİ Bünyesinde EYS Süreçleriyle Yönetilmesi</t>
  </si>
  <si>
    <t>DAİ tarafından yapılan trafik yönetimindeki değişikliklere ilişkin DTİ bünyesinde emniyet yönetim süreçlerinin işletilmesi.</t>
  </si>
  <si>
    <t>TR-33/9</t>
  </si>
  <si>
    <t>Makinist Görevlendirmelerinde Yorgunluk ve Vardiya Kontrolünü Sağlayacak Otomatik Personel Turnit Planlama Sisteminin Kurulması</t>
  </si>
  <si>
    <t>Makinistlerin görevlendirilmesinde gece/gündüz, süre, gidilecek mesafe kontrolünü sağlayacak personel turnist planlama sistemi kurulması.</t>
  </si>
  <si>
    <t>TR-34/1</t>
  </si>
  <si>
    <t>Hizmet Alım Sözleşmeli Emniyet Kritik Personelin İşletmeci Prosedürlerine Tabi Tutulması ve Düzenlenmesi</t>
  </si>
  <si>
    <t>İşletmecilerin bünyesindeki emniyet kritik personeline işlettiği prosedürleri hizmet alım sözleşmeleriyle çalıştırdığı emniyet kritik görevler yürüten personeller için de uygulamalarına yönelik talimat, prosedür oluşturması.</t>
  </si>
  <si>
    <t>TR-34/2</t>
  </si>
  <si>
    <t>Bakanlık ve TCDD Hemzemin Geçit Yönetmeliklerindeki Çelişkili ve Mükerrer Hususların Giderilmesi</t>
  </si>
  <si>
    <t>Bakanlık tarafından çıkarılan 2013 tarihli Demiryolu Hemzemin Geçitlerinde Alınacak Tedbirler ve Uygulama Esasları Hakkında Yönetmelik ile TCDD tarafından çıkarılan 1996 tarihli Demiryolu Hemzemin Geçitlerinde Alınacak Tedbirler ve Uygulama Esasları Hakkında Yönetmelikteki mükerrer, çelişen ve uygulama imkânı olmayan hususların giderilmesi.</t>
  </si>
  <si>
    <t>TR-34/3</t>
  </si>
  <si>
    <t>Hizmet Alımı Kapsamındaki Hemzemin Geçit Bekçilerinin Emniyet Kritik Görevler Mevzuatına Uyumunun Sağlanması</t>
  </si>
  <si>
    <t>Hemzemin geçitlerde hizmet alım sözleşmeleriyle görev yapan hemzemin geçit bekçilerinin Demiryolu Emniyet Kritik Görevler Yönetmeliği kapsamında gerekli süreçlerinin tamamlanması.</t>
  </si>
  <si>
    <t>TR-34/4</t>
  </si>
  <si>
    <t>Makinist Uyarı Sistemi EYS ve Risk Yönetim Entegrasyonu</t>
  </si>
  <si>
    <t>Makinist Uyarı Sisteminin emniyete etki süreçlerinin Demiryolu Emniyet Yönetmeliği çerçevesinde yapılması.</t>
  </si>
  <si>
    <t>TR-34/5</t>
  </si>
  <si>
    <t>Kazaya Konu Hemzemin Geçidin Yönetmelik Hükümlerine Uygun Fiziki Şartlarının Sağlanması ve Eksikliklerin Giderilmesi</t>
  </si>
  <si>
    <t>Kazaya konu Hemzemin geçidin “Demiryolu Hemzemin Geçitlerinde Alınacak Tedbirler Ve Uygulama Esasları Hakkında Yönetmelik” kapsamında fiziki şartlarındaki eksikliklerinin giderilmesi.</t>
  </si>
  <si>
    <t>TR-34/6</t>
  </si>
  <si>
    <t>Makinist Sinyal ve İşaret Bildirim İhlallerinin Kayıt Altına Alınması, Takibi ve Önleyici Tedbirlerin Geliştirilmesi</t>
  </si>
  <si>
    <t>Makinistlerin sinyal ve işaret bildirim ihlallerinin kayıt altına alınması, takibi, denetimi ve önleyici tedbirlerin geliştirilmesi.</t>
  </si>
  <si>
    <t>TR-34/7</t>
  </si>
  <si>
    <t>Makinist Eğitim Müfredatında Makinist Uyarı Sistemleri (MUS) Modülünün Yer Alması ve Uygulanması</t>
  </si>
  <si>
    <t>Makinistlere MUS’ların kullanımına yönelik eğitimlerde yer verilmesi.</t>
  </si>
  <si>
    <t>TR-34/8</t>
  </si>
  <si>
    <t>Makinist Uyarı Sisteminin demiryolu tren işletmeciliği açısından emniyete etki süreçlerinin Demiryolu Emniyet Yönetmeliği çerçevesinde yapılması.</t>
  </si>
  <si>
    <t>TR-35/1</t>
  </si>
  <si>
    <t>Yük Trenlerinde Yükleme ve Sefer Esnasında Ağırlık Kontrol ve Denetim Mekanizmalarının Geliştirilmesi</t>
  </si>
  <si>
    <t>Yük trenlerinin yükleme ve seferi esnasında ağırlık kontrol ve denetimini sağlayacak düzenlemeler geliştirilmesi.</t>
  </si>
  <si>
    <t>TR-35/2</t>
  </si>
  <si>
    <t>Tren Muayene İstasyonlarının Belirlenmesi ve Tren Muayenelerinin Zorunlu Hale Getirilmesine Yönelik Düzenlemelerin Yapılması</t>
  </si>
  <si>
    <t>Tren muayene istasyonlarının belirlenerek tren muayenesi yapılmasını zorunlu hale getirecek düzenlemeler yapılması.</t>
  </si>
  <si>
    <t>TR-35/3</t>
  </si>
  <si>
    <t>Uzun Tren Dizilerinde Lokomotif Personelinin Görüş/Kontrol Yetersizliğine Karşı Alternatif Emniyet Tedbirlerinin Geliştirilmesi</t>
  </si>
  <si>
    <t>Lokomotif personeli tarafından arkaya bakmak suretiyle kontrol ve denetiminin yetersiz kalacağı uzunluktaki tren dizilerinde başkaca tedbirlerin geliştirilmesi.</t>
  </si>
  <si>
    <t>TR-36/1</t>
  </si>
  <si>
    <t>Demiryolu İşletmecilerinde Yorgunluk Risk Değerlendirmesi Talimatı</t>
  </si>
  <si>
    <t>Tüm işletmecilerden EYS kapsamında yorgunluk risk değerlendirmesi çalışması yapması konusunda talimat yayımlanması,</t>
  </si>
  <si>
    <t>TR-36/2</t>
  </si>
  <si>
    <t>Blok Tren İşletmeciliğindeki Hatalı Uygulamaların Önlenmesi Amacıyla Şebeke Bildirimine Yaptırım Maddelerinin Eklenmesi</t>
  </si>
  <si>
    <t>Trafik yoğunluğunun artmasına sebep olan blok tren işletmeciliğinin hatalı uygulamalarının önüne geçilmesi için şebeke bildiriminde yaptırımlar konulması,</t>
  </si>
  <si>
    <t>TR-37/1</t>
  </si>
  <si>
    <t>Tehlikeli Madde Taşımacılığı Yapılan Körfez İstasyonuna Rutin Dışı Emniyet Denetimi Gerçekleştirilmesi</t>
  </si>
  <si>
    <t>Tehlikeli madde taşımacılığın yapıldığı, risk analizlerindeki eksikliklerin halen giderilmediği Körfez İstasyonuna rutin dışı denetim yapılması,</t>
  </si>
  <si>
    <t>TR-37/2</t>
  </si>
  <si>
    <t>Demiryolu İşletmecilerinde Emniyet Kritik Görev Yürüten Personel İçin Adam/Saat Modellemesi ve İş Yükü Analizlerinin Yapılması</t>
  </si>
  <si>
    <t>Demiryolu altyapı ve demiryolu tren işletmecilerinin emniyet kritik görev yürüten personele ilişkin adam/saat hesabının yapılması hususunun değerlendirilmesi,</t>
  </si>
  <si>
    <t>TR-37/3</t>
  </si>
  <si>
    <t>EYS Kapsamında Hazırlanan Risk Değerlendirme Raporlarındaki Eksikliklerin Giderilmesi ve Güncellenmesi</t>
  </si>
  <si>
    <t>EYS kapsamında hazırlanan risk değerlendirme raporundaki eksikliklerin giderilmesi,</t>
  </si>
  <si>
    <t>TR-37/4</t>
  </si>
  <si>
    <t>Araç Brövesi/Ehliyeti Bulunmayan Personelin İlgili Araçta Görevlendirilmesini Engelleyecek Emniyet Tedbirlerinin Geliştirilmesi</t>
  </si>
  <si>
    <t>Araç brövesi olmayan personelin ilgili araçta görevlendirilmesini engelleyecek tedbirler geliştirilmesi</t>
  </si>
  <si>
    <t>TR-38/1</t>
  </si>
  <si>
    <t>Şebeke Bildiriminde Demiryolu Altyapı İşletmecisi (DAİ) Emniyet Kritik Personelinin Denetim Usul ve Esaslarının Düzenlenmesi</t>
  </si>
  <si>
    <t>Şebeke bildirimlerinde DAİ’lerdeki emniyet kritik görevleri yürüten personelin denetim usul ve esaslarının düzenlenmesi.</t>
  </si>
  <si>
    <t>TR-38/2</t>
  </si>
  <si>
    <t>Tren Trafik İletişiminin Prosedürlere Uygunluğunun Sağlanması ve Rutin Kontrollerle Denetlenmesi</t>
  </si>
  <si>
    <t>Tren trafiğine ilişkin iletişimin prosedüre uygun yapılmasının sağlanması ve rutin kontrollerle devamlılığının denetlenmesi.</t>
  </si>
  <si>
    <t>TR-38/3</t>
  </si>
  <si>
    <t>Vekalet Personel Görevlendirmelerinde Emniyet Risk Analizi</t>
  </si>
  <si>
    <t>Vekalet personel çalıştırmanın emniyete etkisinin belirlenmesi için emniyet değerlendirmesi ve risk analizleri yapılması.</t>
  </si>
  <si>
    <t>TR-38/4</t>
  </si>
  <si>
    <t>arklı Trafik Kumanda Merkezlerinin Kesişim Noktasındaki Arayüz İstasyonlarına İlişkin Özel Emniyet Değerlendirmesi ve Risk Analizi Yapılması</t>
  </si>
  <si>
    <t>Farklı trafik kumanda merkezlerinin kesişim noktasında bulunan ara yüz istasyonlarına ilişkin özel emniyet değerlendirmesi ve risk analizleri yapılması.</t>
  </si>
  <si>
    <t>TR-38/5</t>
  </si>
  <si>
    <t>Yerköy Gar, Malatya Gar Gibi Arayüz Konumundaki İstasyonların Trafik Yönetimine İlişkin Özel Trafik Mevzuatı ve Düzenlemelerinin Geliştirilmesi</t>
  </si>
  <si>
    <t>Yerköy Gar, Malatya Gar gibi ara yüz konumunda bulunan istasyonların trafik yönetimine ilişkin özel trafik mevzuatları geliştirilmesi.</t>
  </si>
  <si>
    <t>TR-38/6</t>
  </si>
  <si>
    <t>TR-38/7</t>
  </si>
  <si>
    <t>Tren Makinistlerinin Sıradan Hale Gelen Kural İhlallerine İlişkin Kapsamlı İnsan Faktörü Değerlendirmesi Yapılması</t>
  </si>
  <si>
    <t>Tren makinistlerinin sıradan hale gelen kural ihlallerine ilişkin kapsamlı insan faktörü değerlendirmesi yapılması.</t>
  </si>
  <si>
    <t>TR-39/1</t>
  </si>
  <si>
    <t>TTG Personeline Yönelik KKD Kullanımı ve Saha Denetimi</t>
  </si>
  <si>
    <t>Tren teşkil görevlilerinin baret başta olmak üzere kullanması gereken KKD’lerin (emniyet kemeri, iş ayakkabısı vb.) kullanımının sağlanması ve denetlenmesi.</t>
  </si>
  <si>
    <t>TR-39/2</t>
  </si>
  <si>
    <t>TTG Personeli İçin Hands-Free (Yaka/Kulaklık) Telsiz Donanımı Standardı</t>
  </si>
  <si>
    <t>Tren teşkil görevlilerinin her iki elinin de boş olarak çalışmasını sağlayacak türden yaka mikrofonlu ve kulaklıklı telsizlerin temin edilmesi ve kullandırılması.</t>
  </si>
  <si>
    <t>TR-39/3</t>
  </si>
  <si>
    <t>Çalışan Geri Bildirim Odaklı İSG Tehlike Bildirim Mekanizması</t>
  </si>
  <si>
    <t>Personellerin şikayetlerini, önerilerini iletebilecekleri bir sistemin kurulması ve bu şikayet ve önerilerin iş güvenliği risk değerlendirmelerinde dikkate alınması.</t>
  </si>
  <si>
    <t>TR-39/4</t>
  </si>
  <si>
    <t>Geçici/Vekâlet Personel Yönetimi ve Sahaya Uyum (Oryantasyon) Standartları</t>
  </si>
  <si>
    <t>Manevra hizmetlerinde vekâlet personel çalıştırılmasına ilişkin yapılacak risk analizleri ile oryantasyon süreçlerinin tanımlanması.</t>
  </si>
  <si>
    <t>TR-39/5</t>
  </si>
  <si>
    <t>Bölgesel/Ortak İSG Yönetim Kurulu Yapılanması ve Çalışan Katılım Mekanizması</t>
  </si>
  <si>
    <t>Birbirine yakın ve çalışan sayısı 50’yi geçmemesi nedeniyle İSG Kurulu zorunluluğu olmayan işyerlerinin birlikte dikkate alınarak ortak İSG Kurulu oluşturulması ve çalışan temsilcisinin de bu rutin toplantılara katılıp öneri ve şikayetlerinin iş sağlığı ve güvenliği hizmetleri kapsamında dikkate alınması.</t>
  </si>
  <si>
    <t>Manevra Araçları Tutunma Yüzeyleri ve Marşpiyel Emniyet Standardı</t>
  </si>
  <si>
    <t>Tren teşkil görevlilerinin vagon üzerinde tutundukları tutunma demirlerinin ve marşpiyellerin iş güvenliği açısından risklerinin değerlendirilip gerekli düzenlemelerin yapılması.</t>
  </si>
  <si>
    <t>TR-40/1</t>
  </si>
  <si>
    <t>Çok Taraflı Teyitleşme İletişim Protokolleri ve Teknik Altyapı Düzenlemesi</t>
  </si>
  <si>
    <t>3 taraflı (Duruma göre daha fazla) teyitleşmeye muhtaç olan acil durum haberleşmelerde öncelikle telsiz kullanılması, telsizi kullanmanın mümkün olmadığı durumlarda konferans görüşme imkanı olan telefonlarla sağlanacak şekilde prosedür geliştirilmesi,</t>
  </si>
  <si>
    <t>TR-40/2</t>
  </si>
  <si>
    <t>TKM Kayıtlarının Periyodik İncelemesi ve Kanıksanmış İhlallerin Önlenmesi</t>
  </si>
  <si>
    <t>Trafik Kumanda Merkezlerindeki trengraf ve konuşma kayıtlarının incelenmesi, kanıksanmış kural ihlalleri ve hatalı davranışların önlenmesine yönelik tedbirler geliştirilmesi,</t>
  </si>
  <si>
    <t>TR-40/3</t>
  </si>
  <si>
    <t>Ana Yolda Kalan Trenlerin Emniyete Alınması ve İmdat Organizasyonu Hizmet İçi Eğitimi</t>
  </si>
  <si>
    <t>Ana yolda kalan trenlerin emniyete alınması ve imdat organizasyonları ile ilgili hizmet içi eğitim programları düzenlenmesi,</t>
  </si>
  <si>
    <t>TR-40/4</t>
  </si>
  <si>
    <t>THTY Tren Son Tamam İşareti Hükümlerinin Güncellenmesi ve Revizyonu</t>
  </si>
  <si>
    <t>Tren son tamam işaretini düzenleyen THTY’nin ilgili hükmünün geliştirilmesi,</t>
  </si>
  <si>
    <t>TR-40/5</t>
  </si>
  <si>
    <t>Hareket Öncesi ve Seyir Esnası Emniyet Ekipmanı Denetim Standartları</t>
  </si>
  <si>
    <t>Trende ve trende görevli personelde trafikle ilgili olarak bulunması gereken malzemelerin hareketten önce ve seyir esnasında denetimi,</t>
  </si>
  <si>
    <t>TR-40/6</t>
  </si>
  <si>
    <t>TR-40/7</t>
  </si>
  <si>
    <t>Tren Son Tamam İşaretlerinin Standartlaşması ve Saha Kullanım Kontrolü</t>
  </si>
  <si>
    <t>Tren son tamam işaretlerinin standartlara uygun olarak kullandırılması,</t>
  </si>
  <si>
    <t>TR-40/8</t>
  </si>
  <si>
    <t>TR-40/9</t>
  </si>
  <si>
    <t>Makinist Konuşma Kayıtlarının Denetimi ve Kanıksanmış İhlallerin Önlenmesi</t>
  </si>
  <si>
    <t>Tren makinistlerinin konuşma kayıtlarının incelenmesi, kanıksanmış kural ihlalleri ve hatalı davranışların önlenmesine yönelik tedbirler geliştirilmesi,</t>
  </si>
  <si>
    <t>TR-41/1</t>
  </si>
  <si>
    <t>Tren Makinistliği Mevzuatında Tecrübe Kriterlerinin Standartlaştırılması</t>
  </si>
  <si>
    <t>Tren Makinist Yönetmeliği’nde veya daha alt düzenlemelerle tren makinistlerinde tecrübeye ilişkin kriterlerin belirlenmesi,</t>
  </si>
  <si>
    <t>TR-41/2</t>
  </si>
  <si>
    <t>Hareket Öncesi Makinist Bröve ve Yetkinlik Kontrol Standardı</t>
  </si>
  <si>
    <t>Trenin hareketinden önce bröve kontrolü yapılması,</t>
  </si>
  <si>
    <t>TR-41/3</t>
  </si>
  <si>
    <t>Tren Tarifelerinde Trafik İşletim Sistemi Değişikliklerinin Kodlanması/Renklendirilmesi</t>
  </si>
  <si>
    <t>Tren tarifelerinde birkaç farklı trafik işletim sisteminden geçen trenler için güzergahındaki her farklı trafik sisteminin farklı kodlarla/renklerle belirtilmesi,</t>
  </si>
  <si>
    <t>TR-41/4</t>
  </si>
  <si>
    <t>Sistem Tabanlı Bröve/Yetkinlik Doğrulama ve Görevlendirme Engelleme Yazılımları (ROSSO vb.)</t>
  </si>
  <si>
    <t>Ehliyeti ve brövesi olmayan makinistlerin trenlerde görevlendirilmesini engelleyecek uygulamaların (ROSSO vb.) hayata geçirilmesi,</t>
  </si>
  <si>
    <t>TR-41/5</t>
  </si>
  <si>
    <t>EYS Risk Değerlendirmelerinde Paydaş ve Sorumlu Birim Kapsamının Genişletilmesi</t>
  </si>
  <si>
    <t>Risk analizlerinde sorumlu birimler belirlenirken ilgisi olabilecek bütün birimleri kapsayacak şekilde uygulamaya gidilmesi,</t>
  </si>
  <si>
    <t>TR-42/1</t>
  </si>
  <si>
    <t>Hemzemin Geçit Yönetmeliği Kapsamında Yaya Geçiş Standartlarının ve Güvenlik Tedbirlerinin Geliştirilmesi</t>
  </si>
  <si>
    <t>Demiryolu Hemzemin Geçitlerinde Alınacak Tedbirler Ve Uygulama Esasları Hakkında Yönetmelik’te hemzemin geçitlerde yayaların geçişi ile ilgili düzenlemelerin geliştirilmesi.</t>
  </si>
  <si>
    <t>TR-42/2</t>
  </si>
  <si>
    <t>Hemzemin Geçit Sesli İkaz Sistemlerinin Denetimi ve Ses Seviyesi Takip Süreçlerinin Standartlaştırılması</t>
  </si>
  <si>
    <t>Hemzemin geçitlerdeki çanların ses ölçümlerine ve takibine ilişkin süreçlerin net olarak belirlenmesi, çanların ses seviyesinin yönetmelikte belirtilen seviyeyi sağladığının periyodik olarak kayıt altına alınması.</t>
  </si>
  <si>
    <t>TR-42/3</t>
  </si>
  <si>
    <t>Demiryolu Hemzemin Geçit Yaklaşımlarında Korna Kullanım Süreçlerinin Tanımlanması ve EYS Kapsamında İzlenmesi</t>
  </si>
  <si>
    <t>Trenlerde hemzemin geçitlere yaklaşımlarda korna kullanımının takibine ilişkin süreç tanımlanması ve EYS içerisinde periyodik olarak takibinin sağlanması.</t>
  </si>
  <si>
    <t>TR-42/4</t>
  </si>
  <si>
    <t>Osmaniye İl Sınırlarındaki Mevzuata Aykırı Hemzemin Geçitlerin Kapatılmasına Yönelik Değerlendirme ve Uygulama</t>
  </si>
  <si>
    <t>Yönetmelik gereği Osmaniye’de bulunan iki geçit arası mesafesi 1000 metreden az olan, seyir momenti 30000’in üzerinde olan, yönetmelikteki fiziki standartları sağlamayan geçitlerin kapatılması.</t>
  </si>
  <si>
    <t>TR-43/1</t>
  </si>
  <si>
    <t>Demiryolu Yük Taşımacılığında DAİ Tarafından Tematik ve Sistemik Denetim Mekanizmalarının Değerlendirilmesi</t>
  </si>
  <si>
    <t>TR-43/2</t>
  </si>
  <si>
    <t>Demiryolu Hat Bakım Süreçlerinde Yetersiz İşgücünün Emniyete Etkilerinin Değerlendirilmesi ve Risk Yönetimi</t>
  </si>
  <si>
    <t>TR-43/3</t>
  </si>
  <si>
    <t>Demiryolu Altyapı Bakımında YBO Konsepti İş Kalemleri İçin İdeal İşgücü Gereksinimlerinin Standartlaştırılması</t>
  </si>
  <si>
    <t>TR-43/4</t>
  </si>
  <si>
    <t>Hasançelebi İstasyonu Yükleme Operasyonları Standart Operasyon Prosedürlerinin (SOP) Oluşturulması ve Emniyet Yönetim Sistemi Entegrasyonu</t>
  </si>
  <si>
    <t>EYS Kapsamında Risk Değerlendirme ve Yönetim Standartları</t>
  </si>
  <si>
    <t>TR-44/1</t>
  </si>
  <si>
    <t>Emniyet Kritik Operasyonlarda (Sevk, Park ve Nezaretsiz Bırakılma) DAİ Tematik Denetim Rolünün ve EYS Entegrasyonunun Belirlenmesi</t>
  </si>
  <si>
    <t>TR-44/2</t>
  </si>
  <si>
    <t>Demiryolu Araçlarının Emniyete Alınması ve Nezaretsiz Bırakılma Koşullarının Mevzuat Kapsamında Standartlaştırılması</t>
  </si>
  <si>
    <t>TR-44/3</t>
  </si>
  <si>
    <t>Tren Operasyonlarında Kritik Emniyet Adımlarının Dijital İzlenebilirliği ve Görsel Kanıt Aktarım Sisteminin Kurulması Önerisi</t>
  </si>
  <si>
    <t>TR-44/4</t>
  </si>
  <si>
    <t>Tren Seyrüseferinde İnsan Faktörü Kaynaklı Risklerin Yönetimi: Makinist Görev Yeri İhlallerinin Önlenmesi ve İzlenmesi</t>
  </si>
  <si>
    <t>TR-44/5</t>
  </si>
  <si>
    <t>Demiryolu Personeli Çalışma Sürelerinin Aktif Dijital Sistemlerle İzlenmesi ve Personel Değişim Operasyonlarının Otomasyonu</t>
  </si>
  <si>
    <t>Tren Teslim Alma ve Teslim Etme Süreçlerinin Standartlaştırılması İle Operasyonel Emniyet Risklerinin Yönetimi</t>
  </si>
  <si>
    <t>Tren Makinistlerinin Operasyonel Rol, Yetki ve Sorumluluklarının Mevzuat ve Saha Uygulamalarında Standartlaştırılması</t>
  </si>
  <si>
    <t>Tren Operasyonlarında Kritik Emniyet Adımlarının Dijital İzlenebilirliği ve Görsel Kanıt Aktarım Sisteminin Kurulması</t>
  </si>
  <si>
    <t>TR-45/1</t>
  </si>
  <si>
    <t>Vagon Mil İmalat ve Tescil Tutarsızlıklarının Uygunluk Değerlendirme Kuruluşlarınca İncelenmesi</t>
  </si>
  <si>
    <t>TR-45/2</t>
  </si>
  <si>
    <t>Yük Vagonlarında Malzeme Yorgunluğu Odaklı Bakım ve Muayene Prosedürlerinin Geliştirilmesi Amacıyla BSK’ların Talimatlandırılması</t>
  </si>
  <si>
    <t>TR-45/3</t>
  </si>
  <si>
    <t>Demiryolu Taşımacılığında Revizör/Vagon Teknisyeni Görev Standartları: THTY Kapsamında Yorumsuz ve Ölçülebilir Rol Tanımı Önerisi</t>
  </si>
  <si>
    <t>TR-45/4</t>
  </si>
  <si>
    <t>Yük Vagonu Bakım ve Muayene Prosedürlerine Kaza Hasar Analizi Bulgularının Entegre Edilmesi ve BSK Talimatlarının Revizyonu</t>
  </si>
  <si>
    <t>TR-45/5</t>
  </si>
  <si>
    <t>Yük Vagonlarında Malzeme Yorgunluğu Odaklı Bakım ve Muayene Prosedürlerinin Geliştirilmesi</t>
  </si>
  <si>
    <t>TR-46/1</t>
  </si>
  <si>
    <t>Demiryolu Hattında Kişisel Emniyetin (Personal Track Safety - PTS) Sağlanması Amacıyla Temel Süreç Düzenlemesi ve EYS Entegrasyonu</t>
  </si>
  <si>
    <t>TR-46/2</t>
  </si>
  <si>
    <t>Demiryolu Saha Çalışanlarında KKD Farkındalık Kampanyası Düzenlenmesi</t>
  </si>
  <si>
    <t>TR-46/3</t>
  </si>
  <si>
    <t>Yoğun Trafikli Demiryolu Hatlarında Saha Personeli Emniyetinin Sağlanması Amacıyla İnsansız Hava Araçları (İHA) İle Otonom Yol Kontrolü ve Turne Sistemleri Ar-Ge Projesi Önerisi</t>
  </si>
  <si>
    <t>TR-46/4</t>
  </si>
  <si>
    <t>Marmaray Hat Personeli Eylem İzleme ve Denetim Sistemi</t>
  </si>
  <si>
    <t>TR-47/1</t>
  </si>
  <si>
    <t>Ulusal Demiryolu Altyapı Ağına Eklenecek Yeni ve Modernize Edilen Hatların Devreye Alınmasına İlişkin Minimum Teknik Gereklilikler ve Çerçeve Esasların Oluşturulması</t>
  </si>
  <si>
    <t>TR-47/2</t>
  </si>
  <si>
    <t>Ticari İşletmeye Açık Demiryolu Hatlarında Yapılacak Test ve Deneme Seferlerine İlişkin Risk Değerlendirme ve Kontrol Süreçlerinin Geliştirilmesi</t>
  </si>
  <si>
    <t>TR-47/3</t>
  </si>
  <si>
    <t>Test Yapılacak Demiryolu Hat Kesimlerinde Uygulanacak Trafik İşletme Kurallarının THTY Kapsamında Netleştirilmesi ve Standartlaştırılması</t>
  </si>
  <si>
    <t>TR-47/4</t>
  </si>
  <si>
    <t>Demiryolu Test Operasyonlarında Test Sorumlusunun Asgari Mesleki Vasıfları, Yetki ve Görev Tanımlarının EYS Kapsamında Belirlenmesi</t>
  </si>
  <si>
    <t>Demiryolu Test Operasyonlarında Görev Alacak Test Treni Makinistlerinin Asgari Vasıfları, Yetkilendirme ve Görev Tanımlarının Belirlenmesi</t>
  </si>
  <si>
    <t>Demiryolu Test Operasyonları Öncesinde Tüm Paydaşların Katılımıyla Düzenlenecek Test Öncesi Emniyet Toplantısı (Pre-Test Briefing) Prosedürünün Oluşturulması</t>
  </si>
  <si>
    <t>Test Operasyonlarında Kabin Emniyeti: Kabin İçi Personel Limitleri, Görev Dağılımı ve Dikkat Dağıtıcı Unsurların Önlenmesi Prosedürü Önerisi</t>
  </si>
  <si>
    <t>Demiryolu Tren İşletmecilerinin EYS Kapsamında Ticari İşletmeye Açık Hatlarda Yapılacak Test İncelemelerine İlişkin Şirket İçi Risk Kontrol Prosedürü Geliştirilmesi</t>
  </si>
  <si>
    <t>TR-48/1</t>
  </si>
  <si>
    <t>Demiryolu Taşeron ve Yüklenici Hizmetlerinde Emniyet Yönetim Sistemi (EYS) Entegrasyonu: Personel Yetkilendirme ve Mevzuat Kapsamı Oluşturulması</t>
  </si>
  <si>
    <t>TR-48/2</t>
  </si>
  <si>
    <t>Tren Makinistleri ve Seyrüsefer Personelinin Sürüş ve Görev Anında Cep Telefonu ve Dijital Cihaz Kullanım Prosedürlerinin Düzenlenmesi</t>
  </si>
  <si>
    <t>TR-49/1</t>
  </si>
  <si>
    <t>Hasançelebi İstasyonu Manevra ve Karşı Yön Tren Kabul Süreçlerinde Sistematik Tehlike Tanımlaması ve Risk Değerlendirmesi</t>
  </si>
  <si>
    <t>TR-49/2</t>
  </si>
  <si>
    <t>Trafik Kontrolörleri İçin Yüksek Riskli İşletme Senaryoları Ve Karşı Karşıya Gelme Risklerine Yönelik Senaryo Bazlı Eğitim Modülü</t>
  </si>
  <si>
    <t>THTY Kapsamında TSİ Sisteminde Bölge Ve Zaman İznli Manevra Operasyonları İçin Personel Periyodik Ve Tekrarlayıcı Eğitim Programı</t>
  </si>
  <si>
    <t>Telsiz Ve Telefon Üzerinden Yürütülen Emniyet-Kritik İletişimlerde Standart İletişim Protokollerinin Yeniden Tanımlanması</t>
  </si>
  <si>
    <t>Demiryolu İşletmeciliğinde Emniyet Öncelikli Karar Alma Özerkliği Ve İdari Müdahaleleri Önleyici Emniyet Yönetim Sistemi Tedbirler</t>
  </si>
  <si>
    <t>Hasançelebi Manevra Ve Dolum Sahalarının Hattı Cariye Olan Emniyet Risklerinin Azaltılmasına Yönelik Altyapı Ve Teknolojik Trafik Emniyet Bariyerleri</t>
  </si>
  <si>
    <t>Hasançelebi istasyonunda manevra dizilerinin dolum ve teşkil işlemleri sırasında hattı cari ve OS bölgelerini meşgul etmesini önleyecek; faydalı yol uzunluklarının artırılması, manevra sahasının ana hattan fiziksel olarak tecrit edilmesi (emniyet yolu ilavesi) veya bu yoğunluğu yönetecek teknolojik bir trafik emniyet bariyerinin (sinyalizasyon/otomasyon entegrasyonu) tesisi hususunda teknik bir yatırım planlamasının yapılması.</t>
  </si>
  <si>
    <t>TSİ Sisteminde Bölge Ve Zaman İzinli Manevra Operasyonları İçin DTİ Personeline Yönelik THTY Odaklı Tekrarlayıcı Eğitim</t>
  </si>
  <si>
    <t>Tren Makinistlerinin Sağlık Uygunluğu Ve Periyodik Muayenelerinin Sürekli İzlenmesine Yönelik Otomatik Kayıt Ve Kontrol Sistemi</t>
  </si>
  <si>
    <t>Ana Hat Lokomotifli Manevra Operasyonlarında Çift Makinist Kuralının İstisnasız Uygulanmasına Yönelik Operasyonel Ve Organizasyonel Tedbirler</t>
  </si>
  <si>
    <t>TR</t>
  </si>
  <si>
    <t>EN</t>
  </si>
  <si>
    <t>Açık</t>
  </si>
  <si>
    <t>Open</t>
  </si>
  <si>
    <t>Kapalı</t>
  </si>
  <si>
    <t>Closed</t>
  </si>
  <si>
    <t>Yetersiz cevap</t>
  </si>
  <si>
    <t>Insufficient response</t>
  </si>
  <si>
    <t>Cevap bekleniyor</t>
  </si>
  <si>
    <t>Awaiting response</t>
  </si>
  <si>
    <t>Yeterli</t>
  </si>
  <si>
    <t>Adequate</t>
  </si>
  <si>
    <t>Yetersiz - eylem yok</t>
  </si>
  <si>
    <t>Inadequate - no action taken</t>
  </si>
  <si>
    <t>Yetersiz - kısmi eylem</t>
  </si>
  <si>
    <t>Inadequate - partial action</t>
  </si>
  <si>
    <t>Nedensel faktör (CaF)</t>
  </si>
  <si>
    <t>Causal factor</t>
  </si>
  <si>
    <t>Katkı faktörü (CoF)</t>
  </si>
  <si>
    <t>Contributing factor</t>
  </si>
  <si>
    <t>Sistemik faktör (SF)</t>
  </si>
  <si>
    <t>Systemic factor</t>
  </si>
  <si>
    <t>Collision</t>
  </si>
  <si>
    <t>Raydan çıkma</t>
  </si>
  <si>
    <t>Derailment</t>
  </si>
  <si>
    <t>Hemzemin geçit kazası</t>
  </si>
  <si>
    <t>Level crossing accident</t>
  </si>
  <si>
    <t>Hareketli araca bağlı kişi kazası</t>
  </si>
  <si>
    <t>Accident to persons involving rolling stock in motion</t>
  </si>
  <si>
    <t>Yangın</t>
  </si>
  <si>
    <t>Fire</t>
  </si>
  <si>
    <t>Other</t>
  </si>
  <si>
    <t>Uygulanamaz</t>
  </si>
  <si>
    <t>Not applicable</t>
  </si>
  <si>
    <t>Değerlendirilmedi</t>
  </si>
  <si>
    <t>Not yet assessed</t>
  </si>
  <si>
    <t>Gözlemlenen Faktör (GF)</t>
  </si>
  <si>
    <t>Additional observation</t>
  </si>
  <si>
    <t>TR-50</t>
  </si>
  <si>
    <t>R-20201010_01</t>
  </si>
  <si>
    <t xml:space="preserve">Demiryolunda 532 adet beton travers ile 108 metre ray, sinyal direği ve ekipmanları hasar almıştır. 53507 numaralı trenin DE33085 lokomotifi ile 23012 numaralı trenin esas lokomotifi olan DE33004 kullanım dışı olarak ıskata ayrılmış, DE33029 lokomotifi ağır hasarlanmıştır. 8 yük vagonu ıskata ayrılmış, 14 yük vagonu hasarlanmıştır. Deray kaldırma çalışmaları için 755.000,00 TL tutarında harcama yapılmıştır. Araçlarda meydana gelen toplam maddi zarar hakkında bir kayıt sunulmamıştır.   </t>
  </si>
  <si>
    <t>Tek Kabinli Lokomotiflerin Ters Seyir (Geriye Doğru) İşletilmesine İlişkin THTY Düzenlemeleri</t>
  </si>
  <si>
    <t>Totman (Ölü Adam) Sistemlerinin Arızalanması/Devre Dışı Kalması Durumundaki Operasyonel Usullerin THTY Kapsamında Düzenlenmesi</t>
  </si>
  <si>
    <t>Totman Sistemlerinin Zaman Ayarlı/Faal İşletilmesi ve Personel Uyumunun Denetlenmesi</t>
  </si>
  <si>
    <t>TR-40/10</t>
  </si>
  <si>
    <t>TR-40/11</t>
  </si>
  <si>
    <t>TR-41/6</t>
  </si>
  <si>
    <t>TR-41/7</t>
  </si>
  <si>
    <t>TR-41/8</t>
  </si>
  <si>
    <t>TR-41/9</t>
  </si>
  <si>
    <t>TR-42/5</t>
  </si>
  <si>
    <t>TR-45/6</t>
  </si>
  <si>
    <t>TR-45/7</t>
  </si>
  <si>
    <t>TR-45/8</t>
  </si>
  <si>
    <t>TR-46/5</t>
  </si>
  <si>
    <t>TR-48/3</t>
  </si>
  <si>
    <t>TR-48/4</t>
  </si>
  <si>
    <t>TR-48/5</t>
  </si>
  <si>
    <t>TR-48/6</t>
  </si>
  <si>
    <t>TR-48/7</t>
  </si>
  <si>
    <t>TR-48/8</t>
  </si>
  <si>
    <t>TR-50/1</t>
  </si>
  <si>
    <t>TR-50/2</t>
  </si>
  <si>
    <t>TR-50/3</t>
  </si>
  <si>
    <t>TR-50/4</t>
  </si>
  <si>
    <t>TR-50/5</t>
  </si>
  <si>
    <t>TR-50/6</t>
  </si>
  <si>
    <t>TR-50/7</t>
  </si>
  <si>
    <t>TR-50/8</t>
  </si>
  <si>
    <t>TR-50/9</t>
  </si>
  <si>
    <t>TR-50/10</t>
  </si>
  <si>
    <t>&gt; 2 000 000 €</t>
  </si>
  <si>
    <t>150 000 - 2 000 000 €</t>
  </si>
  <si>
    <t>&lt; 150 000 €</t>
  </si>
  <si>
    <t xml:space="preserve">Hasar gören altyapının ıslahı için; 65 adet B58 tipi beton travers, 1 adet 12 metrelik S49-E1 ray, 130 m portör teli, 40 m seyir teli, 13 adet ağırlık taşı, 1 adet kılavuz borusu, 2 adet beton direk, 15 adet pandül, 2 adet konsol, 2 direk için sabit parka set, 6 adet sabit rapel ve rapel girifi, 2 adet seyir teli eki, 2 adet portör teli eki, 10 m geri dönüş iletkeni kullanılmıştır. Hasarlanan yol ve elektrifikasyon ekipmanlarının ıslahı için malzeme ve işçilik gideri ₺805.000,00’dir.  23246 numaralı trenin sonunda bulunan 7 adet Lgs tipi yük vagonunun hasar bedeli ₺900.000,00, 63004 numaralı treni temin eden E68027 lokomotifin hasar bedeli ₺5.000.000,00  deray kaldırma çalışmaları için ₺33.948,00 olmak üzere toplam ₺5.933.948,00 maddi zarar meydana gelmiştir. Tren tehirleri nedeniyle ₺6.619,00 maddi zarar meydana gelmiştir. Kaza nedeniyle toplam ₺6.745.567,00 maddi hasar meydana gelmiştir. </t>
  </si>
  <si>
    <t xml:space="preserve">Kaza sonucu altyapıda herhangi bir maddi hasar meydana gelmemiştir. 12603 numaralı treni temin eden E68048 lokomotifte meydana gelen kaza sonucu oluşan hasar bedeli  ₺4.977,00, YHT65001 numaralı sette ise tahmini olarak ₺15.000.000 olmak üzere toplam ₺15.004.977 maddi zarar meydana gelmiştir. Kaza sebebiyle kapalı kalan T3 hattında çalıştırılması gereken trenler T1 ve T2’de işletilmiştir. Kayda değer tehir meydana gelmemiştir. Kaza nedeniyle toplam ₺15.004.977 maddi hasar meydana gelmiştir. </t>
  </si>
  <si>
    <t>_</t>
  </si>
  <si>
    <t>Ağır Yaralı Hemzemin Geçit Yetkisiz Kişi</t>
  </si>
  <si>
    <t>UKİK TR_KAİK</t>
  </si>
  <si>
    <t>UKİK TR_UEİM</t>
  </si>
  <si>
    <t>Ulusal vaka kodu</t>
  </si>
  <si>
    <t>UKİK kodu</t>
  </si>
  <si>
    <t>Rapor Türü</t>
  </si>
  <si>
    <t>İnceleme Durumu</t>
  </si>
  <si>
    <t>Vaka Başlığı</t>
  </si>
  <si>
    <t>Vaka Tarihi</t>
  </si>
  <si>
    <t>Vaka Saati</t>
  </si>
  <si>
    <t>Hat Tipi</t>
  </si>
  <si>
    <t>Konum Tipi</t>
  </si>
  <si>
    <t>Hareket Türü</t>
  </si>
  <si>
    <t>Demiryolu Altyapı İşletmecisi</t>
  </si>
  <si>
    <t>Tahmini Maddi Hasar</t>
  </si>
  <si>
    <t>Hasar Açıklaması</t>
  </si>
  <si>
    <t>İnceleme Kararı Dayanağı TR</t>
  </si>
  <si>
    <t>İnceleme Kararı Tarihi</t>
  </si>
  <si>
    <t xml:space="preserve">Kullanılamaz hale gelen 1 adet DE24000’lik lokomotif bedeli 2.900.000,00 TL,   • Kullanılamaz hale gelen 8 adet yük vagonu bedeli 1.020.000,00 TL,  • 6 adet beton katener direği,  300 metre seyir teli, 350 metre portör teli, 200 metre fider  teli, 150 metre RC geri dönüş teli, 8 adet hoban-konsol takımı hasar bedeli 486.074,00  TL   7  • 1 adet tersten çıkmalı makas motoru, makas motoru kolları, 1 adet magnet (1000-2000),  1 adet EH pano temeli ve 1 adet CB strip hasar bedeli 25.125,00 TL                            • 2 adet basit makas dili, 25 adet beton makas traversi, 74 adet B-70 tipi beton travers, 2  adet izole conta, 108 metre 60 kg/metrelik ray hasar tutarı 49.469,00 TL,  • 1 adet karayolu köprüsü tamamen hasarlıdır. Yeni köprü yapımı maliyeti 1.673.346,00  TL,  • Kazada oluşan yük zararları 20.800,00 TL,  olmak üzere toplam yaklaşık 6.174.814,00 TL maddi zarar meydana geldiği tespit edilmiştir.  • Demiryolu hattı 96 saat trafiğe kapalı kalmıştır. Tehir ve tren iptal zararları tespit  edilememiştir. </t>
  </si>
  <si>
    <t xml:space="preserve">26 Haziran 2016 tarihinde saat 20:25’de, 31135 nolu Konya Mavi Trenini temin etmek üzere Halkapınar Lokomotif deposundan çıkan 33042 nolu tek lokomotif, Halkapınar-Alsancak arası seyri esnasında Alsancak İstasyonu girişinde S06A sinyali sonrası 02 nolu basit makasın limitinde Kemer yönünden Alsancak Gara giden 30164 nolu İZBAN Banliyösü ile çarpışmıştır. Kaza neticesinde, İZBAN banliyösü son vagonu ve tek lokomotif deray etmiştir. Kaza sonucu  can kaybı olmayıp İZBAN banliyö treninde bulunan yolculardan bir kişi hafif şekilde  yaralanmıştır. Kazaya karışan 30164 nolu İZBAN Banliyö treninin E 22107 nolu dizisinin MC1  aracının, borulama, elektrik ekipmanları, araç gövdesi, giydirme ve bojilerinde çoğu  malzemenin değişimini gerektiren ciddi hasarlar oluşmuştur. E 22107 nolu dizinin T aracının  ise, borulama, elektrik ekipmanları, araç gövdesi, giydirme ve bojilerinde MC1 aracına nazaran  daha az şekilde hasarlar meydana gelmiştir. Meydana gelen hasarların maddi boyutuna ilişkin  bilgiye ulaşılamamıştır. DE 33042 lokomotif ve altyapıya ilişkin hasar kayıtlarına  ulaşılamamıştır. </t>
  </si>
  <si>
    <t xml:space="preserve">Treni temin eden DE24372 lokomotifin ön kondüvit hortumları ve rubunet muslukları hasarlanmış, hasarın maddi karşılığına dair bilgiye ulaşılamamıştır. Demiryolu hattında kayda değer bir zarar meydana gelmemiştir. Karayolu aracı kullanılamayacak hale gelmiş olup kasko değeri yaklaşık 19.600,00 TL’dir. Tehir eden trenlerden dolayı yaklaşık 2.873,00 TL maddi zarar   meydana gelmiştir. </t>
  </si>
  <si>
    <t xml:space="preserve">20 Ekim 2016 tarihinde 13646 numaralı yük treni Köseköy konvansiyonel güney yoldan YHT Sapanca İstasyonunda durmak üzere hareket etmiştir. Ancak; durması gerektiği YHT Sapanca İstasyonu limitlerini geçerek, konvansiyonel güney yol – YHT Hat 1 bağlantısını sağlayan ve ters pozisyonda olan MB04 makası üzerinde durabilmiştir. Bu esnada; Arifiye İstasyonundan Pendik yönüne doğru YHT Hat 1 üzerinde seyreden 11601 numaralı Adapazarı Ekspresi saat 06.16’da MB04 bağlantı makasını ihlal eden 13646 numaralı yük trenine çarpmıştır. Kaza sonucunda can kaybı olmayıp, Adapazarı Ekspresinde bulunan üç yolcu hafif şekilde  yaralanmıştır. Kaza sonucunda her iki trene ait lokomotiflerin arkasında bulunan birinci sıradaki  vagonlar deray etmiştir. Kazaya karışan 13646 numaralı yük trenine ait 24298 nolu lokomotif  ile 11601 numaralı Adapazarı Ekspresine ait 68023 nolu lokomotifte tampon, akerman  musluğu, hava hortumu, koşum takımı ve kanca gibi malzemelerin değişimini gerektiren  hasarlar oluşmuştur. E 68023 nolu lokomotifin arkasında bulunan ve deray eden 6175  3073005-1 nolu yolcu vagonu tamir edilemeyecek şekilde ağır hasarlanmıştır. DE 24298 nolu  lokomotifin arkasında bulunan ve deray eden 3175 4568356-5 nolu yük vagonunda tringala  takımı, tampon, tampon traversi, otomatik cer kancası ve boji değişimini gerektirecek hasarlar  meydana gelmiştir.  </t>
  </si>
  <si>
    <t>Altyapıda kayda değer bir zarar meydana gelmemiştir.  : Kazaya karışan 13646 numaralı treni temin eden DE  24298 nolu lokomotif ile 11601 numaralı treni temin  eden E 68023 nolu lokomotiflere ait tampon, akerman  musluğu, hava hortumu, koşum takımı ve kanca gibi  malzemelerin  değişimini  gerektiren  hasarlar  oluşmuştur. 6175 3073005-1 nolu yolcu vagonu tamir edilemeyecek şekilde ağır hasarlanmıştır.   3175  4568356-5 nolu yük vagonunda tringala takımı,  tampon, tampon traversi, otomatik cer kancası ve boji  değişimi gerektirecek hasarlar meydana gelmiştir. E  68023 nolu lokomotifin onarımı için TÜLOMSAŞ’a  sevk edilmesini sağlamak üzere gerekli malzemelerin  tutarı 10.271,90 ₺’dir. DE 24298 nolu lokomotif için  21.625,92 ₺, 61 75 3073001-8 nolu vagon için  14.000,00 ₺, 61 75 3073021-8 nolu vagon için  22.500,00 ₺, 31 75 4568356-5 nolu vagon için  52.000,00 ₺, 61 75 3073005-1 nolu vagon için  2.000.000,00 ₺ olmak üzere toplamda 2.120.397,82 ₺  tutarında hasar meydana gelmiştir. Meydana gelen kaza sonrası yaklaşık 32 saat boyunca  yolun kapalı olması nedeniyle mevcut trenlerin  gecikmelerinden dolayı oluşan tehir bedeli toplamı  26.135,91 ₺’dir. Çeken ve çekilen araçlarda meydana gelen hasar  bedeli ile tehir bedeli toplamı 2.146.533,73 ₺’dir.</t>
  </si>
  <si>
    <t xml:space="preserve">Demiryolu hattında 120.743,44 TL maddi hasar meydana gelmiştir.  : Araçlarda meydana gelen zarar kayıtlarına ulaşılamamıştır.  : Deray eden üç adet vagonda yüklü olan ve kaza yerine dökülen kömür, beyan edilen ağırlığa göre toplam 141 ton olup değeri yaklaşık olarak 33.000,00 TL dir.  : Kaza sonucu oluşan hasar sebebiyle demiryolu yaklaşık otuz saat tren trafiğine kapalı kalmış, 22313 – 22302 – 22301 numaralı yolcu trenleri Gökçebey-Karabük-Gökçebey arasında ve kazaya karışan 24231 numaralı yük treninin Bolkuş-Karabük arasında seferleri iptal edilmiştir.  </t>
  </si>
  <si>
    <t>80 adet K tipi beton travers, 250 takım K tipi küçük yol malzemesi, makineli yol tamiratı ve işçilik maliyetleri olmak üzere 28.680 ₺, elektrifikasyon ve sinyalizasyon sistemlerinde 55.009,24 ₺ tutarında maddi zarar meydana gelmiştir. Tren tehirlerinden dolayı 830,00 ₺ tutarında maddi  zarar meydana gelmiştir.  MDA olarak çalıştırılan kamyon, kazadan sonra  kullanılamayacak hale gelmiş olup değeri 288.760,16  ₺’dir. Dizide bulunan 2 adet yük vagonundaki maddi  zarar miktarı 38.598,93 ₺’dir. TOPLAM 409.878,33 ₺</t>
  </si>
  <si>
    <t xml:space="preserve"> Kaza sonucu altyapıda 340 adet travers, 468 metre ray hasarlanmış, 1 adet sinyal besleme dolabı, yüksek frekans kabloları ve sinyal kabloları arızalanmıştır. Altyapının eski haline getirilmesi için yaklaşık 130.000,00  ₺ masraf yapılmıştır.  Kazadan sonra 23 adet yük treni ile 7 adet yolcu treni iptal edilmiştir. Kaza sonucu lokomotifte tahmini 508.000 ₺, ıskat edilen 5 yolcu vagonu ile tamire tutulan deraylı yolcu  vagonu dahil yolcu vagonlarında tahmini  2.331.885,03 ₺’lik hasar oluşmuş, deray kaldırma  işinde çalışan personelin ve piyasadan temin edilen vinçlerin toplam 268.959,77 ₺ gideri, iade edilen yolcu biletleri, iptal edilen ve aktarma yapılan yolcu trenlerinin maliyeti 44.133,50 ₺, yük trenlerinin gecikmeli sevkinden dolayı 204.589,22 ₺ sejur kaybı, çalıştırılmayan yük trenlerinden dolayı 29.876,00 ₺ gelir kaybı ile beraber toplam 3.387.443,52 ₺’lik maddi kayıp meydana gelmiştir. Altyapı, araçlar, kurtarma çalışmaları ile yolun kapalı kaldığı süredeki işletmecilik  kaybından dolayı toplam yaklaşık 3.500.000,00  ₺ maddi zarar meydana gelmiştir.</t>
  </si>
  <si>
    <t xml:space="preserve"> Kaza nedeniyle 1 adet 49E1 basit sol makas, 550 adet B58 beton travers, 16 adet 49E1 36 mt ray, 320 m³ balast, 1 adet hoban izalatör, 4 adet seyir teli ek malzemesi, 1 adet rapel, 850 mt seyir teli, 1 adet yüksek sinyal, 1adet cüce sinyal, 2 adet TJB kutusu, 2 adet ATS yer magneti zarar görmüştür. Malzeme tutarı ve bunların ıslahı için kullanılan işgücünün maliyeti 900.240,07 ₺ dir. Lokomotiflerde 55.842,00 ₺, vagonlarda  10.280.700.50 ₺,  cevher yükü 172.000,00 ₺ olmak  üzere 10.508.542,50 ₺ maddi zarar meydana gelmiştir.  Altyapı ve araçlarda toplam 11.408.782,57 ₺ maddi zarar meydana gelmiştir.  </t>
  </si>
  <si>
    <t>Deray nedeniyle Narlı- Köprüağzı arası yol 18 saat 45 dakika kapalı kalmış, 11.800 metrelik hat kesimindeki beton travers, küçük malzemeler ve hemzemin geçit kaplamaları hasarlanmıştır. 62004 ve 52003 yolcu trenlerinde yolcu aktarması yapılmış olup 63006 tren Fevzipaşa’da 918 dakika, 63625 tren Fevzipaşa’da 806 dakika, 63606 tren Fevzipaşa’da 585 dakika, 63649 tren İskenderun'da 445 dakika, 63647 tren Fevzipaşa’da 516 dakika, 63601 tren Payas’ta 459  dakika, 53519 tren Köprüağzı’nda 176 dakika, 62004  tren Narlı’da 130 dakika, 52003 tren Türkoğlu'nda 32  dakika tehir etmiştir. 53515 tren Narlı'dan, 43421 ve  53529 trenler ise Gölbaşı İstasyonundan geri  çevrilmiştir. Yaklaşık olarak ₺ 15 milyon maddi hasar  oluşmuştur.</t>
  </si>
  <si>
    <t>150 metre yol kullanılamayacak hale gelmiştir. Yolun açılabilmesi için 240 adet B58 tipi beton travers, 8 adet 36 m 49E1 tipi ray, 80 m³ balast kullanılmış, işçilik gideri ile birlikte ₺149.028,00 tutarında maddi zarar meydana gelmiştir.  53076 trenin esas lokomotifi olan DE24351 ile soğuk  vaziyetteki DE24195 lokomotif, 53007 trenin lokomotifi olan DE24348 lokomotifler ile her iki trenden 15 yük vagonu kullanılamayacak hale geldiğinden ıskat edilmiş, ıskat bedeli olarak ₺3.696.263,53 belirlenmiştir. Hasar gören vagonların tamiri için ₺109.900,16, deray kaldırma çalışmaları için ₺249.420,18 tutarında harcama yapılmıştır. Tren iptal ve tehirlerine hakkında bir kayda ulaşılamamıştır. Kaza nedeniyle toplam ₺ 4.204.611,87 maddi hasar meydana gelmiştir.</t>
  </si>
  <si>
    <t xml:space="preserve">Hasarlanan yol ve makasın ıslahı için malzeme ve işçilik gideri ₺82.918,76’dir. DE 36011 lokomotifin ön sağ tarafında dış cidarda  yırtılma, kumluk ve etek sacında hasar meydana  gelmiş, hasarların maddi karşılığına dair bilgiye  ulaşılamamıştır. 23202 numaralı yük treninin 8 inci sırada bulunan 33 75 7841 060-3 nolu vagonda ₺15.368,31, 9 uncu sırada bulunan 33 75 7841 715-2 nolu vagon kullanılamayacak hale geldiğinden ıskat bedeli olarak ₺601.262,03, 10 uncu sırada bulunan 33 75 7841 010-8 nolu vagonda ₺19.007,59 olmak üzere toplam ₺635.637,93 araçlarda maddi hasar meydana gelmiştir.  23202 numaralı yük tren dizisinin 9 ve 10 uncu sırada bulunan vagonlardan dökülen platforma ürünü, işçilik ve atık gideri olarak ₺138.363,69 maddi zarar meydana gelmiştir. Tren iptal ve tehirlerine hakkında bir kayda ulaşılamamıştır. Kaza nedeniyle toplam ₺856.920,41 maddi hasar meydana gelmiştir. </t>
  </si>
  <si>
    <t xml:space="preserve"> Kaza nedeniyle; altyapıda 1 adet katener direği,  komple 1 etaplık katener hattı, 32 adet beton travers,  1 adet ray, 150 adet komple küçük bağlantı malzemesi  hasarlanmıştır. 23222 nolu trenin esas lokomotifi olan  DE33003 ve akuple bağlı DE33006 lokomotifi ağır  hasarlanmış, dizinin birinci ve ikinci vagonu komple  ezilmiş, üçüncü sıradaki vagon hasarlanmıştır. 23230  nolu trenin sonunda bulunan 2 vagon ağır hasar  almıştır. Iskat ve hasarlı vagonların yaklaşık maddi  tutarı 635.000,00 TL, deray kaldırma çalışmaları  maliyetleri yaklaşık 187.000,00 TL, altyapı ve  üstyapıda meydana gelen hasarların yaklaşık maddi  tutarı 120.000,00 TL ve ağır hasarlı lokomotiflerin  yaklaşık maddi tutarı 5.000.000,00 TL olmak üzere  kaza neticesinde toplamda yaklaşık 5.942.000,00 TL  maddi hasar meydana gelmiştir.  45503 tren 2810 dakika, 53537 tren 2730 dakika,  13104 tren 2635 dakika, 43423 tren 2595 dakika,  53507 tren 2895 dakika, 53513 tren 2700 dakika, 54043 tren 2265 dakika, 13104 tren 1384 dakika tehir etmiştir.  </t>
  </si>
  <si>
    <t>10 Ekim 2020 tarihinde Alibey İstasyonu yönünden Kalecik istasyonu 2. yoluna gelen 23012  numaralı yük treni, Kalecik İstasyonu Irmak yönüne çıkışı düzenleyen ve kırmızı bildiri veren  sinyalde durmamıştır. Irmak istasyonuna doğru seyrine devam etmiştir. Irmak İstasyonundan  Kalecik İstasyonuna doğru gelmekte olan 53507 numaralı yük treniyle km:17+400’de kafa  kafaya çarpışmıştır. Kazada 53507 numaralı trenin iki makinisti hayatını kaybetmiş, 23012  numaralı trenin iki makinisti yaralanmıştır. 3 lokomotif ve 22 vagon ile 108 metre ray ve 532  adet beton travers hasarlanmıştır.</t>
  </si>
  <si>
    <t xml:space="preserve">1 adet 60’lık ÇAMAF basit sağ makas 1 adet 60’lık ÇAMAF basit sol makas 80 adet B70 tipi beton travers İşçilik ve diğer masraflarla yoldaki maddi zarar ₺1.908.839,00  1 adet motorlu makas kısa kalın kol  1 adet motorlu makas uzun kalın kol  1 adet motorlu makas uzun ince kol  1 adet motorlu makas kısa ince kol 1 adet motorlu makas ara mafsal kol  1 adet 1000/2000 ATS yer magneti  1 adet detektörlü makas uzun ince kol  1 adet ters çıkmasız motorlu makas  2 adet TJB kutusu  1 adet besleme trafosu  1 adet röle trafosu  İşçilik ve diğer masraflarla sinyalizasyon sistemlerindeki  maddi zarar ₺121.150,00 1 adet B3-13 beton katener direği  20 adet pandül  1 adet rapel  İşçilik ve diğer masraflarla elektrifikasyon sistemlerindeki  maddi zarar ₺32.132,17’dir. 2  adet yük vagonu zarar görmüş maddi karşılığı  ₺30.454,94’dir. Deray kaldırma çalışmaları nedeniyle doğan zararın maddi  karşılığı ₺322.545,68’dir. Deray kaldırma ve yol tamir çalışmaları sırasında bölgesel  yolcu trenleri ile yük trenleri lağvedilmiştir. Ekspres tren  yolcuları Divriği ve Kayseri’de aktarılmıştır. 7 Mart 2022  tarihinde 42015 numaralı Turistik Doğu Ekspresi Divriği’de 46  dakika, 42603 numaralı Raybüs Yolcu Treni 20 dakika  bekletilmiştir. İptal ve tehirler nedeniyle doğan zararın maddi  karşılığı bildirilmemiştir. Kaza nedeniyle meydana gelen zararların maddi karşılığı ₺  2.415.121,79’dir. </t>
  </si>
  <si>
    <t>1 adet 60’lık basit sağ makas dili   1 adet makas motoru 1 adet 12 metre ray  12 adet B70 tipi beton travers  İşçilik ve diğer masraflarla yoldaki maddi zarar ₺202.120,00 6 adet çelik pandül  1 adet rapel  İşçilik ve diğer masraflarla elektrifikasyon sistemlerindeki  maddi zarar ₺5.329,18’dir.DE33036 lokomotif zarar görmüş maddi karşılığı  ₺7.581,50’dir. DE33036 lokomotifin çarptığı MDA zarar  görmüş maddi karşılığı yaklaşık ₺400.000’dir. 18 Haziran 2022 tarihinde deray kaldırma ve yol tamir  çalışmaları sebebiyle 63667 numaralı tren 120 dakika, 63665  numaralı tren 120 dakika, 63627 numaralı tren 120 dakika,  63663 numaralı tren 100 dakika, 63645 numaralı tren 120  dakika bekletilmiştir. Tehirler nedeniyle doğan zararın maddi  karşılığı ₺ 117.244,80  Kaza nedeniyle meydana gelen zararların maddi karşılığı  ₺732.275,48’dir.</t>
  </si>
  <si>
    <t xml:space="preserve">3700 adet B70 tipi beton travers 3450 adet tirfon 3450 adet gergi kıskacı 500 m3 balast olmak üzere ₺5.297.754,50 malzeme gideri ile bunların nakliyesi, tebdili, yol tamiratı gibi işçilik gideri ₺2.568.360,32 olmak üzere demiryolu altyapısında toplam ₺7.866.114,82 maddi zarar meydana gelmiştir. 33 75 472 2005-9 nolu yük vagonu ağır hasar almıştır.  Vagonun 2 adet boji takımı, 4 adet tekerlek takımı, 2 adet  tutamak, 1 adet el freni volanı, 3 adet tamponu, 1 adet valf  pürjör mekanizması, 2 adet cer kancası, 2 adet koşum takımı  değişmiştir. Maddi karşılığı ₺735.140,00’dir.Kaza yapan 73272 numaralı yük treni 236 dakika, 72008  numaralı yolcu treni 32 dakika tehir etmiştir. Kaza nedeniyle  meydana gelen tehirlerin maddi karşılığı ₺52.972,80’dir. Kaza nedeniyle meydana gelen zararların maddi karşılığı  ₺8.654.227,62’dir. </t>
  </si>
  <si>
    <t>1.2.3.2. Altyapıda Oluşan Zararlar  Elektrifikasyon sistemlerinde meydana gelen zararların telafisi için DAİ tarafından yapım işi  ihale edilmiştir. Kaza, YHT Hat-1’de meydana gelmiş ancak katener hatlarının bu hat  kesiminde portal tipi sistem olması nedeniyle portal direklerinin hasarı Hat-2, K-1, K-2 yollarına  da zarar vermiştir. Söz konusu işlerin bedeli olarak ₺16.551.456,00 sözleşme bedeli  belirlenmiştir.  Sinyalizasyon sistemlerinde oluşan zararın giderilmesi için yapılan “Sapanı 160 km/h ye Uygun  Oynar Göbekli Makas için Makas Tahrik, Kilitleme ve Tahkik Ekipmanı (Montaja ilişkin tüm  bileşenler dahil)” maliyet cetvelinde belirlenen bedel ₺4.520.221,14’dir.  Yoldaki raylar, makaslar, traversler ve diğer yol bileşenleri için malzeme ve işçilik bedeli olarak  ₺11.140.583,14 harcama yapıldığı bildirilmiştir.  Altyapıda meydana gelen zararların toplam karşılığı ₺32.212.260,28’dir.  1.2.3.3. Araçlarda Oluşan Zararlar  Kazaya karışan YHT test trenini temin eden HT65006 set için DTİ tarafından hasar tespit  komisyonu kurulmuştur. Komisyon tarafından setteki her bir vagon gözle muayene edilmiş, iç ve dış aksamlar, alt aksamlar ile çatı aksamlarında meydana gelen hasarlar tespit edilmiştir.  Set enerjilendirilemediğinden sıcak kontrolleri yapılamadığı bildirilmiştir. Tespit edilen  hasarların maddi boyutuyla ilgili bildirim yapılmamıştır.  1.2.3.4. Yolun Kapalı Kalması Nedeniyle Meydana Gelen Tren İptalleri ve Tehirleri  14-15-16 Ekim 2023 tarihlerinde yolun kapalı kalması nedeniyle Ankara-Sivas-Ankara  arasında işletilen 22 YHT treni toplam 758 dakika tehir etmiş bu tehirlerin maliyeti ₺596.800,58  olarak bildirilmiştir.  81401,81402,81403,81404,81405,81406, 81422 ve 81423 numaralı YHT trenlerine ait yolcular  Ankara’dan Kırıkkale’ye ve Kırıkkale’den Ankara’ya toplam 91 adet otobüs ile seyahatleri  sağlanmıştır. Toplamda 6601 YHT yolcusu taşınmıştır. YHT ve Konvansiyonel yolcular için  otobüs firmasına ₺1.430.151,30 ödendiği bildirilmiştir.  Yolun kapalı kalması nedeniyle meydana gelen tren iptalleri ve tehirlerinin toplam maddi  karşılığı ₺2.026.951,88’dir.  1.2.3.5. Toplam Maddi Zarar  Kaza nedeniyle HT65006 setteki ağır hasar hariç olmak üzere meydana gelen toplam maddi  zarar ₺34.239.212,16’dir.</t>
  </si>
  <si>
    <t>DE24152 numaralı lokomotifte ortaya çıkan zararlar ve maddi karşılığı bildirilmemiştir.49 AF 351 plakalı beton pompasında ortaya çıkan zararlar ve maddi karşılığı bildirilmemiştir.Kaza nedeni ile kapalı kalan süre zarfında 22012 numaralı tren 183 dakika, 53050 numaralı  tren 121 dakika tehir etmiştir. Tehirler nedeniyle ortaya çıkan zararların maddi karşılığı  bildirilmemiştir.Kaza nedeniyle DE24152 numaralı lokomotifte meydana gelen ağır hasar maliyeti hariç olmak  üzere lokomotif gabari harici parçalarının kesimi, soğuk sevke hazırlama, yolcu aktarımı, ikram  ve tehir maliyeti ₺565.840,65’dir.</t>
  </si>
  <si>
    <t>Kaza nedeniyle altyapıda meydana gelen maddi hasar bildirilmemiştir. Hasançelebi-Ulugüney arası hattı cari 35 saat tren trafiğine kapalı kalmıştır. TCDDT 63658 trenin E68079 lokomotifi tampon, boji ve fren hattı tamamen hasar almıştır. Hasarın maddi karşılığı bildirilmemiştir. OMSAN manevra dizisinin E43039 lokomotifi hasar almıştır. Hasarın detayları ve maddi karşılığı bildirilmemiştir. TCDDT 63658 nolu trendeki 31757834 019-0 nolu yük vagonu ıskat bedeli ₺ 6.263.510,00. TCDDT 63658 nolu trendeki 3175 4701181-5 nolu yük vagonu ıskat bedeli ₺ 2.443.485,00 TCDDT 63658 trenin 31757834 019-0 nolu yük vagonundaki  56489 litre motorin kaza yerine dökülmüştür. TCDDT tarafından bildirilen deray kaldırma maliyeti ₺  2.841.930,99  • OMSAN herhangi bir bildirim yapmamıştır. TCDDT kaza nedeni ile kapalı kalan süre zarfında 25 tren kısmen veya tamamen çalıştırmamıştır. İptal ve tehirler nedeniyle ortaya çıkan zararların maddi karşılığı bildirilmemiştir.  • OMSAN herhangi bir bildirim yapmamıştır.  • Harici DTİ’lerin iptal veya tehirleri hakkında bilgi bulunmamaktadır. TCDDT tarafından bildirilen yolcu aktarma maliyeti ₺ 197.775,00’dir. • OMSAN herhangi bir bildirim yapmamıştır. ₺ 11.746.700,99 TOPLAM</t>
  </si>
  <si>
    <t xml:space="preserve">Çetinkaya müselles hattı gibi yolları hattı cariye bağlı müselles hatlarda, yollardan birine  tren kabul edileceği durumlarda, diğer yollara tren kabul edilmemesi hususunda mevzuat  düzenlemesi yapılmalıdır. Veya trenlerin kırmızı sinyal ihlallerinde, makas limitine gelmeden  durabilmesi için yolun faydalı uzunluğu da dikkate alınarak sinyal ile birlikte ATS yer magneti;  hız, eğim ve fren yüzdesine göre hesaplanan fren mesafesi kadar geriye çekilmelidir. </t>
  </si>
  <si>
    <t xml:space="preserve">Tek kabinli lokomotiflerin özel durumlar (iş treni, karla mücadele treni vb.) dışında ters  seyrine ilişkin THTY’de özel düzenlemeler getirilmesi.  </t>
  </si>
  <si>
    <t xml:space="preserve">Totman sistemlerinin, devre dışı kalması durumunda yapılacak işlemlere dair (Arıza  bildirimi, hız kısıtlaması vb.) THTY’de düzenlemeler getirilmesi. </t>
  </si>
  <si>
    <t xml:space="preserve">Totman sistemlerinin, zaman ayarlı ve faal olarak çalıştırılması ve personelin  denetlenmesi. </t>
  </si>
  <si>
    <t>Totman sistemlerinin, devre dışı kalması durumunda yapılacak işlemlere dair (Arıza  bildirimi, hız kısıtlaması vb.) düzenlemeler getirilmesi.</t>
  </si>
  <si>
    <t>Tek kabinli lokomotiflerin özel durumlar (iş treni, karla mücadele treni vb.) dışında ters  seyrine ilişkin risk analizinin yapılması.</t>
  </si>
  <si>
    <t>Yurt-Çağlar</t>
  </si>
  <si>
    <t>Alayunt-Kütahya</t>
  </si>
  <si>
    <t>YHT Bilecik-YHT Bozüyük</t>
  </si>
  <si>
    <t>Divriği-Kemaliyeçaltı</t>
  </si>
  <si>
    <t>Yük treni</t>
  </si>
  <si>
    <t>Yolcu treni</t>
  </si>
  <si>
    <t>Banliyö treni</t>
  </si>
  <si>
    <t>Tek lokomotif</t>
  </si>
  <si>
    <t>Altyapı bakım aracı</t>
  </si>
  <si>
    <t>YHT</t>
  </si>
  <si>
    <t>NF-1: Muş-Kurt İstasyonları Km:272+600’de trapez kanal yapım işi için çalışan beton pompasının  bomu gabari dahiline girmiştir. Gabariyi ihlal eden boma çarpan 52601 numaralı trenin hızı livrede 60 km/s olmasına rağmen kaza anındaki hızı yaklaşık 69 km/s’dir.
KF-1:Muş YBO Şefi; HSK sahada sabah saatlerinde işe başladıktan sonra saat 11:00’de sistemden trafik birimlerine Km:273+000-271+000 arası 30km/s hız kısıtlaması olduğunu bildirmiştir.
KF-2:Muş Hareket Memuru hız kısıtlama bölgesini Km:73+000-71+000 arası olduğunu bildirmiştir. Kaza yeri Km:273+000-271+000 arasındadır. Hız kısıtlama bildirimini yazılı imza karşılığı vermesi gerekirken telsizle yapmıştır.
KF-3:Tren Trafik Sorumlusu imza karşılığı alması gereken hız kısıtlama bildirimini telsizle almıştır.
KF-4:Tren Makinisti imza karşılığı alması gereken hız kısıtlama bildirimini telsizle almıştır.
KF-5: Beton pompa operatörü ve yağcısı 52601 numaralı trenin geleceği bilgisini almadan çalışmaya devam etmiştir.
KF-6: 52601 numaralı trenin kumandasındaki makinist seyir esnasında en az 100 saniye boyunca (Muş İstasyonu ile kaza yeri arası 131 saniyelik video kaydında) cep telefonu ile meşgul olmuştur.
KF-7: Kumandadaki makinistin seyir esnasında cep telefonu ile meşgul olmasına karşın kabinde  bulunan 2. makinist ve jeneratör makinisti herhangi bir aksiyon almamıştır.
KF-8: 52601 numaralı trenin kumandasındaki makinist hız kısıtlaması bulunan bölgede izin verilen hızı aşmasına rağmen 2.makinist, jeneratör makinisti ve tren trafik sorumlusu herhangi bir aksiyon almamıştır.
KF-9 Jeneratör makinisti Muş veya daha önceki bir yerde jeneratördeki görev yerini terk edip DE24152 lokomotif kabininde, ikinci makinist koltuğunda seyahat etmeye başlamıştır.</t>
  </si>
  <si>
    <t>SF-1: İşin yürütülmesinden sorumlu birim, 551 Numaralı Genel Emrin 11 inci maddesinin birinci fıkrasının (c) bendinin 1. alt bendinde belirtilen ve koyulması gereken işaretleri (hız kısıtlama levhası) koydurmamıştır.
SF-2:  HSK personeli olan Emniyet Yöneticisinin kaza inceleme grubunun kaza yeri inceleme çalışmalarında beyanı alınmak istenmiş ancak ulaşılamamıştır. Beyanını almak üzere UEİM Merkezine resmi yazı ile davet edilmiş ancak geri dönüş yapılmamıştır. Kaza günü şantiyede bulunup bulunmadığına dair bir kanıta ulaşılamamıştır.
SF-3: Refakat Görevlisi beyanına göre; şantiyede refakat görevlisi olarak görev yapması gerektiği kendisine tebliğ edilmediği için kaza günü de dahil olmak üzere şantiyede hiç  bulunmamıştır.  Kaza günü 28 Ekim olduğu için yarım gün çalışmış, bu sebeple yola gitmemiş, Muş İstasyondaki barakada ekibine küçük malzeme bakımı işini yaptırmıştır.  Yakınının cenazesi sebebiyle saat 10-11 civarında amirlerinden izin alıp işyerinden ayrılmıştır.
SF-4: İşin yürütülmesinden sorumlu birim ile HSK birlikte imza attıkları haftalık iş planında; çalışmaların emniyetli bölgede yürütüleceğine dair planlamalar yapmıştır. Ancak beton  pompa bomu kaza anında kırmızı bölgede çalışmıştır.
SF-5: Beton pompası operatörü ve yağcısı dahil olmak üzere kaza günü sahada olan personel, Emniyet Planında bildirilen kişiler olmadığı gibi kendilerinin “Demiryolu Hattında Çalışma  Belgesi” bulunmamaktadır.</t>
  </si>
  <si>
    <t>NF-1: Hasançelebi-Ulugüney arası tek hattı cariye aynı anda karşı yönlü iki tren kabul edilmiştir.
KF-1: Manevra için bölge ve zaman izni prosedürü TK ve OMSAN tren makinistleri tarafından uygulanmamıştır.
KF-2: Manevra için TK ve OMSAN tren makinistleri arasındaki görüşmeler telefon üzerinden yürütülmüştür. Bu paragraf doğrudan bir kural ihlali veya hatayı kastetmeden kazanın gelişimine katkıda bulunan bir faktör olarak değerlendirilmiştir.</t>
  </si>
  <si>
    <t xml:space="preserve">SF-1:Hasançelebi’de maden faaliyetleri başlamadan önce herhangi bir değişiklik  yönetim süreci işletilmemiştir.
SF-2: Trafik kontrolörleri, performans–emniyet çatışmasını yönetememiş; emniyet yerine akıcılığı önceleyen bilinçli ihlaller rasyonelleşmiştir. Manevra ile ana hat trafiği  etkileşimleri ise yüksek riskli olarak yeterince kritik görülmemiştir.
SF-3: OMSAN’ın, emniyet kritik görev yürüten tren makinistine ait sağlık raporlarının kayıt ve kontrol süreçlerinde eksiklikler bulunmaktadır. 
SF-4: Ana hat lokomotifleri ile yapılan manevrada bir tren makinist ve bir yardımcı tren makinisti bulunması gerekirken OMSAN manevra dizisindeki ana hat lokomotifi kabininde yalnızca bir tren makinisti bulunmuştur.
GF-1: THTY’nin kesin hükmüne rağmen; Hasançelebi maden dolum işlemlerinden sonra servise verilecek trenler revizör veya vagon teknisyenleri olmadan hazırlanmaktadır. Bu görevlerin Tren Makinistleri tarafından yürütülebileceği şeklinde örtük bir kabul ile herhangi bir tedbir geliştirilmemiştir.
GF-2: Hareket Memurunun sahadaki görevleri (tren hazırlatma, sevk, Trafik  Kontrolörü irtibatı, model hazırlama/teslim) örtük biçimde Trafik Kontrolörlerine ve yerelde DTİ’ler üzerinden makinistlere devredilerek trafik düzenlemesi yapılmıştır; bu durum açıkça tarif edilmese de gözlemsel bir faktör olarak tespit edilmiştir.  </t>
  </si>
  <si>
    <t>Çetinkaya</t>
  </si>
  <si>
    <t>Taşkent</t>
  </si>
  <si>
    <t>Üsküdar</t>
  </si>
  <si>
    <t>Alsancak</t>
  </si>
  <si>
    <t>Sapanca YHT</t>
  </si>
  <si>
    <t>Karaisalıbucağı</t>
  </si>
  <si>
    <t>Yahşihan</t>
  </si>
  <si>
    <t>Hekimhan</t>
  </si>
  <si>
    <t>Marşandiz</t>
  </si>
  <si>
    <t>Körfez</t>
  </si>
  <si>
    <t>Biçerova</t>
  </si>
  <si>
    <t>Cürek</t>
  </si>
  <si>
    <t>Kayaş</t>
  </si>
  <si>
    <t>Muş-Özden</t>
  </si>
  <si>
    <t>Türkoğlu-Beyoğlu</t>
  </si>
  <si>
    <t>Banaz-Uşak</t>
  </si>
  <si>
    <t>Çiğiltepe-Sandıklı</t>
  </si>
  <si>
    <t>Velimeşe-Çorlu</t>
  </si>
  <si>
    <t>Böğecik-Ereğli</t>
  </si>
  <si>
    <t>Dilek-Yazıhan</t>
  </si>
  <si>
    <t>Ceyhan-Yakapınar</t>
  </si>
  <si>
    <t>Gökçebey-Çaycuma</t>
  </si>
  <si>
    <t>Narlı-Köprüağzı</t>
  </si>
  <si>
    <t>Bozkurt-Kaklık</t>
  </si>
  <si>
    <t>Argıthan-Akşehir</t>
  </si>
  <si>
    <t>Kavaklıdere-Alaşehir</t>
  </si>
  <si>
    <t>Bor-Bereket</t>
  </si>
  <si>
    <t>Balıkısık-Bolkuş</t>
  </si>
  <si>
    <t>Şefkat-Baskil</t>
  </si>
  <si>
    <t>Muş-Rahova</t>
  </si>
  <si>
    <t>Kadınhanı-Sarayönü</t>
  </si>
  <si>
    <t>YHT Marşandiz HT-YHT Ankara (ATG)</t>
  </si>
  <si>
    <t>Balabanlı-Çorlu</t>
  </si>
  <si>
    <t>Taşkent-Tarsus</t>
  </si>
  <si>
    <t>Malatya-Battalgazi</t>
  </si>
  <si>
    <t>Yerköy-Karaosman</t>
  </si>
  <si>
    <t>Kalecik-Irmak</t>
  </si>
  <si>
    <t>Çiftehan-Pozantı</t>
  </si>
  <si>
    <t>Tersane-Kaynarca</t>
  </si>
  <si>
    <t>Toprakkale-Osmaniye</t>
  </si>
  <si>
    <t>İsdemir-Sarıseki</t>
  </si>
  <si>
    <t>Zeytinburnu-Yenimahalle</t>
  </si>
  <si>
    <t>Muş-Kurt</t>
  </si>
  <si>
    <t>Ulugüney-Hasançelebi</t>
  </si>
  <si>
    <t xml:space="preserve">Demiryolu yük taşımacılığında DAİ tarafından ilave denetim gerekliliği hakkında değerlendirme yapılmalı.
Gerekçe: Rapora konu trenin yükleme noktasından boşaltma noktasına kadar aşamaları ifade edilmiştir. DAİ’nin normal işletme koşullarında ağırlık kontrolü yapmadığı/yapamadığı görülmüştür. Mevcut durumda herhangi bir demiryolu aracının DAİ kontrol sürecinden geçmeden DTİ beyanına itibar edilerek ulusal demiryolu altyapı ağında seyrine izin verilmektedir. Her 100 trende 3 tren, her haftada 2 tren gibi oranlar belirlenerek trenlerin ağırlık kontrolü DAİ tarafından apılabilir/yaptırılabilir. </t>
  </si>
  <si>
    <t xml:space="preserve">Demiryolu hatlarının bakımının eksik işgücü ile yürütülmesinin emniyete etkisi değerlendirilmeli.
Gerekçe: Raporda eksik iş gücüne ilişkin değerlendirmeler yapılmıştır. Eksik iş gücünün doğurabileceği risklerin daha kapsamlı şekilde değerlendirilmesi gerektiği düşünülmüştür.  </t>
  </si>
  <si>
    <t xml:space="preserve">Demiryolu hatlarının bakımında YBO Konseptinde belirlenen iş kalemleri için ideal işgücü gerekliliklerinin tanımlanması.
Gerekçe: YBO Konseptinde belirtilen demiryolu üstyapısındaki (makaslar, raylar, traversler, bağlantı malzemeleri ve seletler, contalar, balast, hattın muayenesi, makineli çalışmalar, ray kaynağı, ray taşlama ve frezeleme, küçük makine ve aletler, tekayyudatlar, üstyapı tüm bileşenlerinin kontrol ve ölçümleri) ve altyapısındaki (Altyapı genel tanımı, platform, sanat yapıları, drenaj kanalları, tüneller, hemzemin geçitler, altyapı tüm bileşenlerinin kontrol ve ölçümleri) tüm iş kalemleri hakkında ideal işgücü şartlarının belirlenmesi ile mevcut durum ortaya konulabilecektir. Bu sayede eksiklikler izlenebilir hale gelip iyileştirme için atılacak adımlar daha net görülebilecektir. </t>
  </si>
  <si>
    <t xml:space="preserve">Hasançelebi İstasyonundaki yükleme faaliyetlerine ilişkin standart operasyon prosedürlerinin oluşturulması.
Gerekçe: Organizasyonel yapıları, sorumlulukları, emniyet politikaları ve prosedürlerini de kapsayacak biçimde, emniyetin koordineli ve sağlıklı bir şekilde yürütülmesi sağlanır. Tehlike ve risk belirleme süreçleri, risk değerlendirme, risk kontrol ve risk azaltıcı önlem süreçleri, risk yönetimi sonucunda emniyet yönetim sisteminin sürekli iyileştirilmesi sağlanabilecektir. Riskler izlenebilir, ölçülebilir ve kontrol altına alınabilir hale gelecektir. </t>
  </si>
  <si>
    <t xml:space="preserve">Risk değerlendirme prosedürünün oluşturulması.
Gerekçe: Hasançelebi İstasyonundaki işlemler sahadaki personel tarafından sözlü olarak bildirilmiş ancak yazılı prosedür olmadığından emniyet değerlendirmesi yapılamamıştır. Standart operasyon prosedürlerinin oluşturulmasıyla EYS’nin bileşenlerinden olan Demiryolu İşletmecilik Sisteminin Dokümantasyonu sağlanabilecektir. </t>
  </si>
  <si>
    <t xml:space="preserve">Trenlerin sevki, istasyonlarda park ve nezaretsiz bırakılma durumlarında emniyete alma gibi emniyet kritik eylemlerde DAİ personelinin de kontrol zincirine dahil edilmesi.
Gerekçe: DAİ ve DTİ’lerin demiryolu trafiğinde devamlı olarak etkileşimde oldukları göz önüne alınmış emniyetin artırılması için bütüncül yaklaşımla bütün tarafların emniyetli işletmeciliğe ilişkin kontrollere katılımı hedeflenmiştir. Bu çoklu kontrol sayesinde hem can kayıplarına neden olabilecek hem de demiryolu araçları ile demiryolu altyapısına zarar verebilecek çarpışma gibi kazaların azaltılabileceği/önlenebileceği düşünülmüştür. </t>
  </si>
  <si>
    <t xml:space="preserve">Trenlerin emniyete alınma ve nezaretsiz bırakılma koşullarının mevzuat içerisinde net olarak düzenlenmesi.
Gerekçe: Mevzuat incelenmiş, hizmet araçları ve vagonları ile istasyonda bırakılan vagonlara ilişkin emniyete alınma ve nezaretsiz bırakılma durumları ayrıntılı tarif edilerek düzenlenmiştir. Bu emniyet tavsiyesi ile trenler için de personelin insani ihtiyaçları, makinaların boşa çalışmalarının önlenerek yakıt tasarrufu vb. durumlar göz önüne alınarak trenlerin nezaretsiz bırakılmaları ve emniyete alınmalarını gerektirecek şartlara ilişkin net süreçlerin belirlenmesi amaçlanmıştır. </t>
  </si>
  <si>
    <t>Tren seyrüseferinde kritik eylemlerin belirlenmesi ve yapıldığına dair görüntülü kanıtların bir sisteme iletilmesi.
Gerekçe: Tren teslim alma-verme, el freni, kal koyulması, fren tecrübeleri, tren sevkleri gibi emniyet kritik eylemler belirlenebilir. Bu eylemler tarih zaman damgalı fotoğraf ve video benzeri kanıtlarıyla tablet, yaka kamerası gibi dijital cihazlar vasıtasıyla bir denetim merkezine iletilip denetim sağlanabilir.</t>
  </si>
  <si>
    <t xml:space="preserve">Makinistlerin görev yerini terk etmelerinin engellenmesi için etkin bir izleme süreci kurulması.
Gerekçe: Makinistlerin buluşma, yol kapanması gibi uzun beklemelerde treni terk etme eğilimi içerisinde oldukları bu ve birçok kaza incelemesinde görülmüştür. İki makinist görevli ise birinin diğerini idare ederek treni terk etmesine izin verdiği durumların olduğu da bilinmektedir. Bu emniyet tavsiyesi ile daha önceki raporlarda da tavsiye edildiği gibi kabin içi kamera vb. teknolojik sistemlerle tren üstü personelinin uygun olmayan durumlarda treni terk etmelerinin önlemesi ve bundan kaynaklanan risklerin önüne geçilmesi amaçlanmaktadır. </t>
  </si>
  <si>
    <t xml:space="preserve">Trenlerde görevli personelin mesai sürelerinin aktif dijital bir sistemle izlenmesi, mesaisi dolan personel ile ilgili değişimlerin personelin inisiyatifine bırakılmadan planlanması.
Gerekçe: Bu kaza ve farklı kaza inceleme raporlarının bulgularında da mesaisi dolmuş personelin göreve devam ettiği durumlar görülmüştür. Bu emniyet tavsiyesi ile mesaisi dolmuş personelin etkin tespit edilmesi ile mesai aşımına bağlı yorgunluğun emniyete oluşturacağı olumsuz etkilerinin önüne geçilmesi amaçlanmıştır. </t>
  </si>
  <si>
    <t>Tren teslim alma ve teslim etme kurallarının ihlalinin önlenmesi.
Gereekçe: Makinistlerin farklı kazalarda da tecrübe edildiği üzere trenleri tek makinistle teslim alıp teslim edebiliyorlarsa trenleri daha tren sonlanmadan terk etme ya da farklı istasyondan trene dahil olma eğiliminde olduğu görülmüştür. Tren çıkış ve son varış istasyonlarında makinistlerle birlikte devir teslim işini yürüten personele ilişkin denetim usulü geliştirilebilir. Bu emniyet tavsiyesi ile tren teslim alma ve teslim etme süreçlerindeki kural ihlalleri ile emniyet açıklarının önlenmesi hedeflenmiştir.</t>
  </si>
  <si>
    <t xml:space="preserve">Tren makinistlerinin operasyon süreçlerindeki rollerinin mevzuat ve uygulamalarda uygun düzenlemelerle tanımlanması.
Gerekçe: Tren Makinistlerinin görev, yetki ve sorumlulukları “Araç Bakım Servis Müdürlüğü ile Bağlı İşyerlerinde Çalışan Personelin Görev Yetki ve Sorumluluklarına Ait 301 Numaralı Genel Emir” de düzenlenmiştir. Ancak tren makinistleri günümüzde Lojistik Müdürlükleri veya Yolcu Müdürlüklerine bağlı işyerlerinde faaliyet göstermektedirler. Bu emniyet tavsiyesi ile Demiryolu Emniyet Yönetmeliğinin dokümantasyon yönetimi kapsamında; mevzuat ve uygulamalardaki bu tutarsızlığın giderilmesi hedeflenmiştir. </t>
  </si>
  <si>
    <t xml:space="preserve">Benzer kazalara karışan vagonlardaki ve aynı imalatçıdan ithal edilen vagonlardaki millerin imalat tarihleri ve tescilde bildirilen vagon imalat tarihlerindeki tutarsızlıkların Uygunluk Değerlendirme Kuruluşlarına incelettirilmesi.
Gerekçe: Ülkemiz NVR’ye kayıtlı araçların yaklaşık %15’ine tekabül eden bu vagonların tutarsızlıkların Uygunluk Değerlendirme Kuruluşlarına inceletilerek dolaşımdaki vagonlar hakkında bir kanaat oluşturulabilir. Örneklem yoluyla söz konusu vagonların bir kısmı inceletilerek çıkacak sonuçlara göre Demiryolu Araçları Tescil ve Sicil Yönetmeliğinin ilgili hükümlerine göre yaptırım 
uygulanabilir. </t>
  </si>
  <si>
    <t xml:space="preserve">Malzeme yorgunluğunu dikkate alarak yük vagonlarının bakım ve muayene prosedürleri geliştirilmesi yönünde BSK’lara talimatta bulunulması.
Gerekçe: Raporda detaylıca açıklanan yorgun malzemenin doğurabileceği tehlikelerin önüne geçilebilmesi amacıyla bu emniyet tavsiyesinde bulunulmuştur. Vagon yaşına göre revizyon ve muayene aralıkları sıklaştırılabilir. Örneğin 0-20 yaş arasında 5 yılda bir, 20-30 yaşa arasında 4 yılda bir, 30 yaş üstü 2-3 yılda bir gibi aralıklar belirlenerek yorgunluktan kaynaklı mil çatlaklarının kazalara meydan vermeden önce yakalanma ihtimali artırılabilir. </t>
  </si>
  <si>
    <t xml:space="preserve">Revizör/vagon teknisyenlerinin operasyon süreçlerindeki rollerinin THTY’de yoruma ve kanaate yer vermeyecek şekilde tanımlanması.
Gerekçe: Trenlerin manevrası, hazırlanması, sevki, kabulü gibi bütün operasyon süreçlerinde önemli emniyet kritik görevler yürüten revizör/vagon teknisyenlerinin rollerinin açık bir şekilde tanımlanması gereklidir.  Bu emniyet tavsiyesi ile Demiryolu Emniyet Yönetmeliğinin dokümantasyon yönetimi kapsamında; mevzuat ve uygulamalardaki bu çarpık yapının giderilmesi 
hedeflenmiştir. </t>
  </si>
  <si>
    <t xml:space="preserve">Yük vagonlarının bakım ve muayene prosedürlerine hasar analizi kısmında belirtilen hususların eklenmesi.
Gerekçe: Bu emniyet tavsiyesi ile vagon bakım ve muayenelerinde işbu raporla ortaya konulan hatalı ve eksik uygulamaların giderilmesi hedeflenmiştir. </t>
  </si>
  <si>
    <t xml:space="preserve">Malzeme yorgunluğunu dikkate alarak yük vagonlarının bakım ve muayene prosedürleri geliştirilmesi.
Gerekçe: Raporda detaylıca açıklanan yorgun malzemenin doğurabileceği tehlikelerin önüne geçilebilmesi amacıyla bu emniyet tavsiyesinde bulunulmuştur. Vagon yaşına göre revizyon ve muayene aralıkları sıklaştırılabilir. Örneğin 0-20 yaş arasında 5 yılda bir, 20-30 yaşa arasında 4 yılda bir, 30 yaş üstü 2-3 yılda bir aralıklar belirlenerek yorgunluktan kaynaklı mil çatlaklarının kazalara meydan vermeden önce yakalanma ihtimali artırılabilir. </t>
  </si>
  <si>
    <t xml:space="preserve">Demiryolu hattındaki kişisel emniyetin (Personal Track Safety) sağlanmasına ilişkin temel bir süreç geliştirilmesi.
Gerekçe: Demiryoluna giriş, yalnız turne, grup halinde çalışma ve turne, öncü-artçı-gözcü tayini, çoklu yollarda hareket usulleri, gözetleme-alarm-uyarı cihazları, acil durum yönetimi, elektrifikasyonlu hatlarda uyulacak kuralların bir arada olduğu emniyet kuralları ile bunların eğitimi ve belgelendirilmesine ilişkin DAİ personeline (işçi/memur) münhasır bir süreç tanımlanmamıştır. 
Bu emniyet tavsiyesi ile hatta girecek bütün emniyet kritik personelin demiryolu hattındaki kişisel emniyetini nasıl sağlayacağına ilişkin genel bir düzenleme yapılması amaçlanmıştır.  </t>
  </si>
  <si>
    <t xml:space="preserve">Kişisel koruyucu donanımlarının kullanımını yaygınlaştırmak amacıyla farkındalık kampanyaları düzenlenmesi.
Gerekçe: Bu emniyet tavsiyesi ile demiryolu personelinin KKD kullanımının teşvik edilmesi, gerekli KKD’lerin hazır bulundurulması amaçlanmıştır.  </t>
  </si>
  <si>
    <t xml:space="preserve">Marmaray gibi yoğun trafiği olan hatlarda bakım personelinin trafiğe açık hatlara girişini asgari seviyeye indirmek amacıyla yol kontrolü, turne vb. faaliyetlerin insansız hava araçları gibi ekipmanlarla sağlanması konusunda arge çalışması yapılması.
Gerekçe: Marmaray hattı eskiden 2 hattın çalıştığı bir zemine 3 hattın inşasıyla oluşturulmuştur. Mevcut durum itibariyle çalışma alanının (emniyetli yürüme alanı) kişilerin antropometrik ölçülerine göre ergonomik olarak düzenlenmesi pek mümkün gözükmemektedir. Halihazırda Marmaray hatlarında “kendini emniyete alarak” yaya turne yapmak gabarinin hemen dışında 1 metreden daha dar alanlarda kablo kanallarında yürümeyi gerektirmektedir. Bu dar alanda “emniyetli” yürüyen personel dalgınlıkla gabari içine girebilir ve her 3,5 dakikada bir geçen trenlerle karşılaşabilir. Bu tehlikeden uzun vadede korunmak için herhangi bir ölçüm ekipmanı, fiziksel müdahale gerektirmeyen görmeye dayalı kontroller yapay zeka destekli insansız hava araçları ile yürütülebilir.  </t>
  </si>
  <si>
    <t xml:space="preserve">Marmaray’da yol kontrolü, turne vb. faaliyetlerde hatta giren personelin eylemlerinin izlenmesi ve denetlenmesi.
Gerekçe: Bu kazada ulaşılan kayıtlar Marmaray hattına giren personelin eylemlerinin organizasyon içerisinde izlenebilme imkanı (kamera, telsiz, telefon kayıtları) olduğunu göstermiştir. Ayrıca tren setlerindeki kamera kayıtları, makinist bildirimleri ile bu izleme ve denetleme kabiliyeti artırılabilir. Bu emniyet tavsiyesi ile anılan imkanlar vasıtasıyla denetim yapılarak emniyetsiz eylemlerin önlenmesi amaçlanmıştır.  </t>
  </si>
  <si>
    <t xml:space="preserve">Ulusal Demiryolu Altyapı ağına eklenecek yeni hatların ve modernize edilen hatların devreye alınabilmesi için minimum teknik gerekliliklere ilişkin devreye alma çerçevesinin oluşturulması,
Gerekçe: Taslak halindeki Demiryolu Sistemleri Karşılıklı İşletilebilirlik Yönetmeliğinin süreci bilinmekle birlikte örnekleri sunulan kazalar ve işbu rapora konu kaza ile söz konusu ihtiyacın geciktirilmemesi gerektiğini ortaya koymaktadır. Devreye alma süreçlerinin oluşturulması ile ülke genelinde inşası devam eden demiryolu projelerinde UEM’in belirleyeceği emniyet ilkelerinin esas 
alınacağı değerlendirilmektedir.  </t>
  </si>
  <si>
    <t xml:space="preserve">Ticari işletmeye açık hatlarda yapılacak test işlemlerine ilişkin risk kontrol süreci geliştirilmesi.
Gerekçe: Demiryolu Emniyet Yönetmeliğinin ilgili hükümleri gereği tüm işletmeciler Emniyet Yönetim Sistemi içerisinde teknik ilerlemeleri göz önünde tutmak suretiyle; ciddi kazaların önlenmesine öncelik vermek, demiryolu üzerindeki emniyetin sürdürülmesini ve iyileştirilmesini sağlamakla yükümlüdür. Kaza inceleme sürecinde DAİ’den temin edilen kanıtlara göre ticari işletmeye açık hatlarda yapılacak test işlemlerine ilişkin risk kontrol süreci geliştirilmediği gözlemlenmiştir.  </t>
  </si>
  <si>
    <t xml:space="preserve">Test yapılacak hat kesimlerinde izlenecek trafik kurallarının netleştirilmesi.
Gerekçe: YHTT:“MADDE 29- Test ve Tecrübe İşlemleri: 98. Yeni deneme işletmesine alınacak Yüksek Hızlı Tren Hatlarında gerçekleştirilecek test sürüşlerinde ve araçların tecrübe 
seferlerinde aşağıdaki kurallara uyulacaktır.” denilmektedir. Ankara-Sivas YHT hattı Nisan 2023 tarihinde ERTMS Seviye-0 olarak yolculu işletmeye açılmış ve şebeke bildiriminde yer almıştır. Mevcut işletme hızı olan 110 km/s’den hız artırmak üzere dinamik testlerin yapıldığı sırada kaza meydana gelmiştir. Dolayısı ile YHTT’nin ilgili hükümlerinin hız artırma testlerinde uygulanıp uygulanmayacağı tartışmalıdır. Raporun genelinde de değerlendirildiği üzere test prosedürlerinin yanlış anlamaya mahal vermeden açık, net, teste katılacak tüm aktörlerinin rollerinin belirli olduğu bir düzenlemeye ihtiyaç vardır. Ülke genelinde inşası süren hatların da devreye alınması veya hız artışı sağlamak için yapılacak testlerde mevcut düzenlemeler uygulanması halinde kaza ile ortaya çıkan risklerle karşı karşıya kalınabilecektir. </t>
  </si>
  <si>
    <t xml:space="preserve">Test sorumlusunun vasıfları ve görev tanımları belirlenmesi.
Gerekçe: Testin sorumlusunun taşıması gereken vasıflar, alması gereken eğitimler, tecrübeler THTY ya da YHTT gibi açık kaynaklarda yer almamaktadır. Söz konusu bilgiler yazı ile sorulmuş ancak açıklayıcı herhangi bir cevap verilmemiştir. Mevcut durumda; mevzuat, testi yaptıran birime test sorumlusu tayin etme görevini vermiş ancak taşıması gereken yetkinlikleri belirtmemiştir. Kazada görevli test sorumlusu incelendiğinde ise 30 saat gibi kısa süreli bir demiryolu eğitimi aldığı görülmektedir. İki farklı TKM sahasında, 80 km hat güzergahında, 275 km/s süratler gibi kritik koşullarda; yalnızca 30 saatlik bir demiryolu eğitimi almış kişiyi “Test Sorumlusu” olarak görevlendirmek test emniyetinin yeterliliği hakkında fikir vermektedir. </t>
  </si>
  <si>
    <t>Test treni makinistlerinin vasıfları ve görev tanımları belirlenmesi.
Gerekçe: Test treninde görev alacak makinistlerin mesleki standartları belirgin değildir. Ticari YHT’lerde aranan hat ve araç brövesi dışında herhangi bir standart bulunmamaktadır. Bundan dolayı, DTİ kendi takdiri ile hat ve araç brövesi olan herhangi iki makinisti trene görevlendirmiştir. Kaza anında vagonda olan makinist 13 yıldır YHT’de çalışmış ve daha önce testlere katılmış bir personel iken kumandada olan makinist ise testlerde ilk defa görev almıştır.</t>
  </si>
  <si>
    <t xml:space="preserve">Test öncesi testte görev alacak tüm aktörlerin katılacağı emniyet toplantısı öngörülmesi.
Trafik (DAİ), demiryolu yapım (DAİ), yolcu (DTİ) birimleri ile yüklenici firma gibi ana aktörler arasında koordinasyon öngörülmemiştir. Ana aktörler ile sahadaki son aktörler (kontrol mühendisi, test sorumlusu, trafik kontrolörleri, makinistler) arasında koordinasyon öngörülmemiştir. Test gününde; test sorumlusu - tren makinisti - hareket memuru/trafik kontrolörü arasında işlem kontrol listesi yoktur. DTİ, test sürecindeki koordinasyonu makinistlere bırakmıştır. Makinistler, test prosedürünü ve testte yapılacak işlemleri DAİ trafik birimlerinden kendi inisiyatifleriyle öğrenmişlerdir. Testten önce düzenlenecek ve kayıt altına alınacak şekilde yüz yüze veya çevrimiçi toplantı ile son kontroller gözden geçirilerek tüm aktörlerin emniyet farkındalığının artırılacağı değerlendirilmektedir. </t>
  </si>
  <si>
    <t xml:space="preserve">Test esnasında kabinde görev alan kişilerin sayısı, görev dağılımının belirlenmesi.
Gerekçe: Test prosedürünü izah eden YHTT’nin ilgili hükümlerinde kabinde bulunabilecek kişi sayısı belirlenmediği gibi kişilerin görev dağılımları da belli değildir. Kumandadaki makinistin, diğer makinistin, test sorumlusu ile diğer test ekibinin kabindeki görev dağılımları, kabindeki test ekipmanlarının yerleşimi gibi hususlar önceden belirlenip her bir aktörün rolü kesinleştirilmelidir.  </t>
  </si>
  <si>
    <t xml:space="preserve">Ticari işletmeye açık hatlarda yapılacak test işlemlerine ilişkin şirket içi risk kontrol süreci geliştirilmesi.
Gerekçe: Demiryolu Emniyet Yönetmeliğinin ilgili hükümleri gereği tüm işletmeciler Emniyet Yönetim Sistemi içerisinde teknik ilerlemeleri göz önünde tutmak suretiyle; ciddi kazaların önlenmesine öncelik vermek, demiryolu üzerindeki emniyetin sürdürülmesini ve iyileştirilmesini sağlamakla yükümlüdür. Kaza inceleme sürecinde DTİ’den temin edilen kanıtlara göre ticari işletmeye açık hatlarda yapılacak test işlemlerine ilişkin risk kontrol süreci geliştirilmediği gözlemlenmiştir. </t>
  </si>
  <si>
    <t>Demiryolu hattında yapılan “Hizmet Sağlayıcı Kuruluşlar Marifetiyle Yürütülen Demiryolu Hizmetleri”nin emniyetine yönelik çerçeve kılavuz hazırlaması veya “Hizmet Sağlayıcı Kuruluşlar Marifetiyle Yürütülen Demiryolu Hizmetleri”nde çalışan personelin Emniyet Kritik Görevler Yönetmeliği kapsamına alınması,
Gerekçe: Günümüzde ulusal demiryolu altyapı ağında pek çok bakım işi Hizmet Sağlayıcı Kuruluş (Yüklenici) marifetiyle yürütüldüğü gibi personel sayılarının azalmasıyla bu gibi işler daha da artacaktır. Halihazırda Demiryolu Hattında Çalışma Belgesinin çok kısa süreli eğitimlerle alınabildiği şartlarda bile belgesiz personel çalıştırmaktan çekinilmeyen başka işlerin olup olmadığı önemli bir emniyet problemidir. Bu gibi can kaybıyla sonuçlanan kazalar olduğu gibi farklı aktörlerin (DAİ, DTİ, Hizmet Sağlayıcı Kuruluş, üçüncü taraflar, çevre) de maddi zararlarla karşı karşıya kaldığı kazalar meydana gelmektedir/gelebilecektir. 1 sayılı CBK’nın ilgili maddesi: “f) Demiryolu altyapı işletmecileri, demiryolu tren işletmecileri, karayolu ve demiryolu taşımacılığı alanlarında taşımacı, organizatör, acente, komisyoncu, lojistik işletmecisi, terminal işletmecisi, gar veya istasyon 
işletmecisi ve benzeri faaliyette bulunanlar ile şoförler, makinistler başta olmak üzere bu işlerde çalışanların mesleki yeterlik şartlarını belirlemek, bununla ilgili eğitim vermek veya verdirmek, sınav yapmak veya yaptırmak ve bunları yetkilendirmek ve denetlemek,” şeklinde mesleki yeterlilikler hususunda UEM’i yetkilendirmiştir. Mevzuat “Tüm işletmecilerin emniyetli çalışmasını sağlayacak … organizasyonel yapı” şeklinde Emniyet Yönetim Sistemini tanımlamış olmakla birlikte söz konusu 
işletmecilerin denetimi UEM uhdesindedir. Bu emniyet tavsiyesi ile 
• Mevcut durum ve gelecek projeksiyonunun gözden geçirilerek çalışanların mesleki yeterlik şartlarının mukayesesi, 
• 2017 yılında sektörün bir paydaşı olan DAİ tarafından yürürlüğe konulan 551 Numaralı Genel Emir yerine büyüyen sektörün ilgili tüm paydaşlarının katılımı ile olgunlaştırılıp kamu otoritesi olan UEM’in ortaya koyacağı bir kılavuz çıkarılabileceği öngörülmektedir.</t>
  </si>
  <si>
    <t>Tren makinistleri başta olmak üzere Emniyet Kritik Personelin görev sırasında kişisel cep telefonu gibi dikkat dağıtan cihazları kullanım sınırlarının belirlenmesi.
Gerekçe: Bu emniyet tavsiyesi ile   işbu rapor ve atıf yapılan demiryolu kaza inceleme raporlarındaki kişisel cep telefonu kullanımı ile ilgili bulgular göz önüne alınıp ulusal bir düzenlemenin ortaya konulabileceği hedeflenmektedir.</t>
  </si>
  <si>
    <t>Hasançelebi’de yürütülen demiryolu işletme faaliyetlerine ilişkin tehlike ve risklerin, manevra faaliyetleri ve karşı yönden tren kabulü gibi yüksek riskli işletme durumları dikkate alınarak sistematik biçimde belirlenmesi.
Gerekçe: Hasançelebi sahasında fiilen yürütülen işletme faaliyetlerinin, yalnızca prosedürler üzerinden değil, sahada oluşan gerçek operasyonel kombinasyonlar üzerinden ele alınması sağlanır. 
Manevra faaliyetleri ile karşı yönden tren kabulü gibi birlikte gerçekleştiğinde risk üreten durumların, örtük kabuller yerine tanımlı tehlikeler olarak değerlendirilmesi mümkün olur. Teknik sistemlerin izin verdiği ancak emniyet açısından kırılgan olan işletme durumlarının, normalleşmeden önce fark edilmesi sağlanır. Demiryolu altyapı işletmecisinin sorumluluk alanındaki risklerin, demiryolu tren işletmecisi personelinin bireysel kararlarına bırakılmadan kurumsal düzeyde ele alınması desteklenir. 
Bu çalışma, sonraki teknik, organizasyonel ve eğitim odaklı emniyet önlemleri için ortak ve sağlam bir referans çerçevesi oluşturur.</t>
  </si>
  <si>
    <t xml:space="preserve">Trafik kontrolörleri için, yoğun trafik ve trenlerin karşı karşıya gelmesi gibi yüksek riskli işletme senaryolarını içeren zorunlu senaryo bazlı eğitimlerin geliştirilmesi.
Gerekçe: Trafik kontrolörlerinin, yoğun trafik koşullarında ve trenlerin karşı karşıya geldiği durumlarda karşılaşılan karar yükünü ve zaman baskısını kontrollü bir ortamda deneyimlemesi sağlanır. Sahada nadir görülen ancak gerçekleştiğinde yüksek sonuç potansiyeli taşıyan senaryoların, alışkanlıkla değil bilinçli emniyet değerlendirmesiyle ele alınması desteklenir. 
Eğitimler sayesinde, teknik sistemlerin izin verdiği ancak emniyet açısından kırılgan olan durumların, rutin operasyonlardan ayrıştırılarak özel dikkat gerektiren hâller olarak algılanması mümkün olur. 
Karar alma süreçlerinde hız ve süreklilik baskısı ile emniyet önceliği arasındaki gerilimin, senaryo üzerinden görünür hâle getirilmesi sağlanır. Eğitimlerin zorunlu ve senaryo bazlı olması, emniyet kritik durumlara ilişkin ortak bir zihinsel modelin kurum genelinde oluşmasına katkı sağlar. </t>
  </si>
  <si>
    <t xml:space="preserve">Hasançelebi ve benzer şartlardaki istasyon ve saydinglerde, bölge ve zaman izni TSİ sistemi kapsamında manevraların yürütülmesine ilişkin olarak THTY’de tanımlanan personel için tekrarlayıcı eğitimler verilmesi.
Gerekçe: Bölge ve zaman izni TSİ sistemi kapsamında manevraların yürütülmesine ilişkin talimatlarda tanımlanan süreçler ile sahada fiilen uygulanan pratikler arasındaki farkların görünür hâle getirilmesi sağlanır. THTY’de farklı roller için tanımlanan sorumlulukların, sahada örtük biçimde birbirine kaymasının eğitim ortamında ele alınması mümkün olur. Manevra faaliyetlerinin, TSİ sisteminin sağladığı izin mantığı içinde hangi sınırlar dâhilinde yürütülmesi gerektiği personel 
tarafından ortak biçimde anlaşılır. Tekrarlayıcı eğitimler sayesinde, nadir uygulanan ancak gerçekleştiğinde yüksek risk taşıyan manevra senaryolarının alışkanlığa bırakılması önlenir. 
Eğitimlerin, sadece kural hatırlatma değil, emniyet açısından kritik sapmaların fark edilmesini sağlayan bir geri besleme mekanizması olarak kullanılması desteklenir. </t>
  </si>
  <si>
    <t xml:space="preserve">Hasançelebi ve benzer işletme koşullarında, telsiz ve telefon üzerinden yürütülen emniyet-kritik iletişimlerde kullanılacak standart iletişim protokollerinin yeniden tanımlanması.
Gerekçe: Telsiz ve telefon görüşmelerinde iletilen bilgilerin, hangi durumlarda emniyet-kritik kabul edileceğinin açık biçimde  tanımlanması sağlanır. Manevra, tren kabulü ve bölge/zaman izni gibi işlemlerde, iletişimin yalnızca bilgilendirme değil, karşılıklı teyit ve onay içeren bir emniyet bariyeri olarak işlemesi desteklenir. Standart ifadeler ve yapılandırılmış iletişim sayesinde, kişisel yorumlara veya alışkanlıklara bağlı anlam kaymalarının önüne geçilir. Telefon görüşmelerinde ortaya çıkabilen kayıt dışılık ve belirsizliklerin, önceden tanımlı iletişim adımlarıyla sınırlandırılması mümkün olur. Bu yaklaşım, iletişimi bireysel dikkat düzeyine değil, kurumsal olarak tanımlanmış emniyet sınırlarına bağlar. </t>
  </si>
  <si>
    <t xml:space="preserve">Trafik emniyeti gerekçesiyle tren kabulünü geciktirme kararı alan personelin, bu kararı nedeniyle idari veya operasyonel baskıya maruz kalmamasını sağlayacak kurumsal tedbirlerin geliştirilmesi.
Gerekçe: Trafik emniyeti gerekçesiyle verilen geciktirme kararlarının, kişisel risk değil kurumsal olarak kabul edilmiş emniyet kararları olarak görülmesi sağlanır. Personelin, zaman baskısı veya operasyonel süreklilik kaygısıyla emniyet açısından gerekli geciktirmeleri yapmaktan kaçınmasının önüne geçilir. Emniyetin, işletme hedeflerine bağlı istisnai bir durum değil, öncelikli ve meşru bir karar gerekçesi olduğu mesajı sahaya net biçimde verilir. Bu yaklaşım, personelin “sonuçtan sorumlu bırakılma” endişesi yerine, emniyet sınırları içinde karar alma yetkisini güçlendirir. Kurumsal olarak tanımlanmış koruma mekanizmaları, emniyet gerekçesiyle alınan kararların sonradan sorgulanma biçimini de şeffaf ve öngörülebilir hâle getirir. </t>
  </si>
  <si>
    <t>Hasançelebi’de yürütülen tren işletme faaliyetlerine ilişkin tehlike ve risklerin, yoğun trafik ve karşı yönden tren kabulü gibi işletme senaryoları dikkate alınarak sistematik biçimde belirlenmesi.
Gerekçe: İstasyonun mevcut geometrik kısıtları (455m faydalı yol) ile artan tren boyları arasındaki uyumsuzluktan kaynaklanan kronik OS bölgesi işgalleri fiziksel olarak engellenir. Operasyonun emniyeti, sadece personelin anlık dikkatine ve "koordinasyon kabiliyetine" bağımlı olmaktan çıkarılarak; altyapısal bir bariyerle (fiziksel tecrit) koruma altına alınır. Trafik Kontrolörü ve tren makinistleri üzerindeki "ana hattı işgal etme" ve "zaman baskısı" kaynaklı yüksek bilişsel iş yükü 
(Cognitive Workload) minimize edilir. Ekonomik hedeflerin (2 milyon ton kapasite) yarattığı operasyonel baskı, altyapı kapasitesiyle dengelenerek; emniyet marjlarının "kabul edilebilir risk" sınırları içerisinde kalması sağlanır. Sinyalizasyon veya fiziksel tecrit yatırımları sayesinde, insan hatasının doğrudan bir çarpışmaya dönüşmesini engelleyen teknik bir savunma katmanı (Safety Layer) oluşturulur.</t>
  </si>
  <si>
    <t xml:space="preserve">Hasançelebi ve benzer şartlardaki istasyon ve saydinglerde, bölge ve zaman izni TSİ sistemi kapsamında manevraların yürütülmesine ilişkin olarak THTY’de tanımlanan DTİ personeline yönelik tekrarlayıcı eğitimlerin verilmesi.
Gerekçe: OMSAN’ın, Hasançelebi sahasında karşılaştığı operasyonel riskleri, yalnızca genel işletme kuralları üzerinden değil, sahaya 
özgü trafik ve manevra koşulları üzerinden değerlendirmesi sağlanır. 
Karşı yönden tren kabulü, yoğun trafik ve zaman baskısı gibi durumların, rutin işletme faaliyetlerinden ayrıştırılarak özel 
emniyet değerlendirmesine tabi tutulması mümkün olur. 
Tren işletme personelinin karar alma süreçlerini etkileyen risklerin, bireysel deneyimlere bırakılmadan kurumsal düzeyde 
tanımlanması desteklenir. 
Bu çalışma, DTİ’nin emniyet yönetim sistemi kapsamında uygun kontrol tedbirleri ve operasyonel sınırlamalar geliştirmesi için sağlam bir temel oluşturur. Demiryolu altyapı işletmecisi ile demiryolu tren işletmecisi arasındaki emniyet sorumluluk sınırlarının, riskler üzerinden netleşmesine katkı sağlar. </t>
  </si>
  <si>
    <t>Tren makinistlerinin sağlık raporlarına ilişkin kayıt ve kontrol eksikliklerini giderecek şekilde, sağlık uygunluğunun sürekliliğini izlemeye imkân veren bir kayıt ve kontrol sisteminin kurulması.
Gerekçe: OMSAN personelinin, bölge ve zaman izni TSİ sistemi kapsamında manevraların hangi koşullarda, hangi sınırlar içinde yürütülmesi gerektiğini ortak bir anlayışla kavraması sağlanır. 
Manevra faaliyetlerinin, trafik akışı ve tren kabul kararları üzerindeki etkilerinin, işletme perspektifinden görünür hâle getirilmesi desteklenir. Sahada oluşabilen, talimatlara uygun gibi görünen ancak emniyet açısından kırılgan işletme kombinasyonlarının eğitim ortamında ele alınması mümkün olur. Tekrarlayıcı eğitimler sayesinde, nadir uygulanan ancak gerçekleştiğinde yüksek sonuç potansiyeli taşıyan manevra durumlarının kişisel deneyime bırakılması önlenir. Bu yaklaşım, DTİ personelinin karar alma süreçlerinde TSİ sistemini teknik bir izin mekanizması değil, aktif bir emniyet bariyeri olarak kullanmasını güçlendirir.</t>
  </si>
  <si>
    <t xml:space="preserve">Ana hat lokomotifleri ile yürütülen manevralarda, aynı anda iki tren makinistinin bulunması kuralının istisnasız uygulanmasını sağlayacak operasyonel ve organizasyonel tedbirlerin geliştirilmesi.
Gerekçe: Ana hat lokomotifleriyle yapılan manevralarda, görev paylaşımı ve karşılıklı kontrolün iki tren makinisti üzerinden fiilen sağlanması mümkün olur. Manevra sırasında karar verme, gözlem ve reaksiyon yükünün tek bir tren makinisti üzerinde toplanmasının önüne geçilir. Kuralın uygulanmasına ilişkin istisnaların, sahada örtük kabuller hâline gelmesi yerine kurumsal olarak önlenmesi desteklenir. Operasyonel ve organizasyonel tedbirler sayesinde, personel eksikliği veya zaman baskısı gibi nedenlerle emniyet bariyerinin zayıflatılması riski azaltılır. Bu yaklaşım, DTİ’nin emniyet yönetim sistemi kapsamında insan performansına dayalı riskleri çoklu bariyerlerle kontrol 
etmesini güçlendirir.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</si>
</sst>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
    <numFmt numFmtId="165" formatCode="hh:mm;@"/>
    <numFmt numFmtId="167" formatCode="dd/mm/yyyy;@"/>
  </numFmts>
  <fonts count="11">
    <font>
      <sz val="11"/>
      <color theme="1"/>
      <name val="Calibri"/>
      <family val="2"/>
      <charset val="1"/>
    </font>
    <font>
      <b/>
      <sz val="10"/>
      <color rgb="FFFFFFFF"/>
      <name val="Arial"/>
      <charset val="1"/>
    </font>
    <font>
      <sz val="10"/>
      <name val="Arial"/>
      <charset val="1"/>
    </font>
    <font>
      <sz val="11"/>
      <color theme="1"/>
      <name val="Calibri"/>
      <family val="2"/>
      <charset val="162"/>
    </font>
    <font>
      <b/>
      <sz val="11"/>
      <name val="Calibri"/>
      <family val="2"/>
      <charset val="1"/>
    </font>
    <font>
      <sz val="11"/>
      <name val="Calibri"/>
      <family val="2"/>
      <charset val="162"/>
    </font>
    <font>
      <sz val="11"/>
      <name val="Calibri"/>
      <family val="2"/>
      <charset val="1"/>
    </font>
    <font>
      <b/>
      <sz val="11"/>
      <color rgb="FF000000"/>
      <name val="Calibri"/>
      <family val="2"/>
      <charset val="162"/>
    </font>
    <font>
      <sz val="10"/>
      <color theme="1"/>
      <name val="Arial Unicode MS"/>
      <charset val="1"/>
    </font>
    <font>
      <sz val="8"/>
      <name val="Calibri"/>
      <family val="2"/>
      <charset val="1"/>
    </font>
    <font>
      <u/>
      <sz val="11"/>
      <color theme="10"/>
      <name val="Calibri"/>
      <family val="2"/>
      <charset val="1"/>
    </font>
  </fonts>
  <fills count="5">
    <fill>
      <patternFill patternType="none"/>
    </fill>
    <fill>
      <patternFill patternType="gray125"/>
    </fill>
    <fill>
      <patternFill patternType="solid">
        <fgColor rgb="FF1F4E78"/>
        <bgColor rgb="FF003366"/>
      </patternFill>
    </fill>
    <fill>
      <patternFill patternType="solid">
        <fgColor rgb="FFFFFF00"/>
        <bgColor rgb="FFFFFF00"/>
      </patternFill>
    </fill>
    <fill>
      <patternFill patternType="solid">
        <fgColor rgb="FFFFFF00"/>
        <bgColor rgb="FFBFBFBF"/>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s>
  <cellStyleXfs count="2">
    <xf numFmtId="0" fontId="0" fillId="0" borderId="0"/>
    <xf numFmtId="0" fontId="10" fillId="0" borderId="0" applyNumberFormat="0" applyFill="0" applyBorder="0" applyAlignment="0" applyProtection="0"/>
  </cellStyleXfs>
  <cellXfs count="36">
    <xf numFmtId="0" fontId="0" fillId="0" borderId="0" xfId="0"/>
    <xf numFmtId="0" fontId="0" fillId="0" borderId="0" xfId="0" applyAlignment="1"/>
    <xf numFmtId="0" fontId="1" fillId="2" borderId="1" xfId="0" applyFont="1" applyFill="1" applyBorder="1" applyAlignment="1">
      <alignment horizontal="center" vertical="center" wrapText="1"/>
    </xf>
    <xf numFmtId="0" fontId="3" fillId="0" borderId="0" xfId="0" applyFont="1" applyAlignment="1"/>
    <xf numFmtId="0" fontId="3" fillId="0" borderId="0" xfId="0" applyFont="1" applyAlignment="1">
      <alignment horizontal="center" vertical="center"/>
    </xf>
    <xf numFmtId="0" fontId="4" fillId="3" borderId="2" xfId="0" applyFont="1" applyFill="1" applyBorder="1" applyAlignment="1">
      <alignment horizontal="center" vertical="center" wrapText="1"/>
    </xf>
    <xf numFmtId="0" fontId="5" fillId="0" borderId="0" xfId="0" applyFont="1" applyAlignment="1"/>
    <xf numFmtId="0" fontId="6" fillId="0" borderId="2" xfId="0" applyFont="1" applyBorder="1" applyAlignment="1">
      <alignment vertical="center" wrapText="1"/>
    </xf>
    <xf numFmtId="164" fontId="6" fillId="0" borderId="2" xfId="0" applyNumberFormat="1" applyFont="1" applyBorder="1" applyAlignment="1">
      <alignment vertical="center" wrapText="1"/>
    </xf>
    <xf numFmtId="0" fontId="0" fillId="0" borderId="2" xfId="0" applyFont="1" applyBorder="1" applyAlignment="1">
      <alignment vertical="top" wrapText="1"/>
    </xf>
    <xf numFmtId="0" fontId="6" fillId="0" borderId="2" xfId="0" applyFont="1" applyBorder="1" applyAlignment="1">
      <alignment horizontal="center" vertical="center" wrapText="1"/>
    </xf>
    <xf numFmtId="0" fontId="0" fillId="0" borderId="2" xfId="0" applyFont="1" applyBorder="1" applyAlignment="1">
      <alignment vertical="center" wrapText="1"/>
    </xf>
    <xf numFmtId="0" fontId="7" fillId="3" borderId="2" xfId="0" applyFont="1" applyFill="1" applyBorder="1" applyAlignment="1">
      <alignment horizontal="center" vertical="center" wrapText="1"/>
    </xf>
    <xf numFmtId="0" fontId="3" fillId="0" borderId="2" xfId="0" applyFont="1" applyBorder="1" applyAlignment="1">
      <alignment vertical="center" wrapText="1"/>
    </xf>
    <xf numFmtId="0" fontId="5" fillId="0" borderId="2" xfId="0" applyFont="1" applyBorder="1" applyAlignment="1">
      <alignment vertical="center" wrapText="1"/>
    </xf>
    <xf numFmtId="0" fontId="0" fillId="0" borderId="2" xfId="0" applyFont="1" applyBorder="1" applyAlignment="1">
      <alignment wrapText="1"/>
    </xf>
    <xf numFmtId="0" fontId="2" fillId="0" borderId="0" xfId="0" applyFont="1" applyAlignment="1"/>
    <xf numFmtId="0" fontId="3" fillId="0" borderId="2" xfId="0" applyFont="1" applyFill="1" applyBorder="1" applyAlignment="1">
      <alignment vertical="center" wrapText="1"/>
    </xf>
    <xf numFmtId="0" fontId="3" fillId="0" borderId="2" xfId="0" applyFont="1" applyBorder="1" applyAlignment="1">
      <alignment horizontal="center"/>
    </xf>
    <xf numFmtId="0" fontId="3" fillId="0" borderId="0" xfId="0" applyFont="1" applyAlignment="1">
      <alignment horizontal="center"/>
    </xf>
    <xf numFmtId="0" fontId="10" fillId="0" borderId="2" xfId="1" applyBorder="1" applyAlignment="1">
      <alignment vertical="center" wrapText="1"/>
    </xf>
    <xf numFmtId="0" fontId="6" fillId="0" borderId="2" xfId="0" applyFont="1" applyFill="1" applyBorder="1" applyAlignment="1">
      <alignment vertical="center" wrapText="1"/>
    </xf>
    <xf numFmtId="164" fontId="6" fillId="0" borderId="2" xfId="0" applyNumberFormat="1" applyFont="1" applyFill="1" applyBorder="1" applyAlignment="1">
      <alignment vertical="center" wrapText="1"/>
    </xf>
    <xf numFmtId="0" fontId="10" fillId="0" borderId="2" xfId="1" applyFill="1" applyBorder="1" applyAlignment="1">
      <alignment vertical="center" wrapText="1"/>
    </xf>
    <xf numFmtId="0" fontId="6"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3" fillId="0" borderId="0" xfId="0" applyFont="1" applyFill="1" applyAlignment="1"/>
    <xf numFmtId="0" fontId="3" fillId="0" borderId="2" xfId="0" applyFont="1" applyFill="1" applyBorder="1" applyAlignment="1">
      <alignment horizontal="center"/>
    </xf>
    <xf numFmtId="0" fontId="3" fillId="0" borderId="2" xfId="0" applyFont="1" applyBorder="1" applyAlignment="1">
      <alignment vertical="top" wrapText="1"/>
    </xf>
    <xf numFmtId="0" fontId="8" fillId="0" borderId="2" xfId="0" applyFont="1" applyBorder="1" applyAlignment="1">
      <alignment vertical="center" wrapText="1"/>
    </xf>
    <xf numFmtId="0" fontId="4" fillId="4" borderId="2" xfId="0" applyFont="1" applyFill="1" applyBorder="1" applyAlignment="1">
      <alignment horizontal="center" vertical="center" wrapText="1"/>
    </xf>
    <xf numFmtId="165" fontId="6" fillId="0" borderId="2" xfId="0" applyNumberFormat="1" applyFont="1" applyFill="1" applyBorder="1" applyAlignment="1">
      <alignment vertical="center" wrapText="1"/>
    </xf>
    <xf numFmtId="165" fontId="6" fillId="0" borderId="2" xfId="0" applyNumberFormat="1" applyFont="1" applyBorder="1" applyAlignment="1">
      <alignment vertical="center" wrapText="1"/>
    </xf>
    <xf numFmtId="0" fontId="0" fillId="0" borderId="2" xfId="0" applyFont="1" applyFill="1" applyBorder="1" applyAlignment="1">
      <alignment horizontal="left" vertical="center" wrapText="1"/>
    </xf>
    <xf numFmtId="167" fontId="6" fillId="0" borderId="2" xfId="0" applyNumberFormat="1" applyFont="1" applyFill="1" applyBorder="1" applyAlignment="1">
      <alignment vertical="center" wrapText="1"/>
    </xf>
    <xf numFmtId="167" fontId="6" fillId="0" borderId="2" xfId="0" applyNumberFormat="1" applyFont="1" applyBorder="1" applyAlignment="1">
      <alignment vertical="center" wrapText="1"/>
    </xf>
  </cellXfs>
  <cellStyles count="2">
    <cellStyle name="Köprü"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9D9D9"/>
      <rgbColor rgb="FF660066"/>
      <rgbColor rgb="FFFF8080"/>
      <rgbColor rgb="FF0066CC"/>
      <rgbColor rgb="FFCFE2F3"/>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AC090"/>
      <rgbColor rgb="FF3366FF"/>
      <rgbColor rgb="FF33CCCC"/>
      <rgbColor rgb="FF92D050"/>
      <rgbColor rgb="FFFFCC00"/>
      <rgbColor rgb="FFFF9900"/>
      <rgbColor rgb="FFFF6600"/>
      <rgbColor rgb="FF666666"/>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google.com/maps/place/38.622434,%2039.367763" TargetMode="External"/><Relationship Id="rId18" Type="http://schemas.openxmlformats.org/officeDocument/2006/relationships/hyperlink" Target="https://www.google.com/maps/place/38.363954,%2028.506716" TargetMode="External"/><Relationship Id="rId26" Type="http://schemas.openxmlformats.org/officeDocument/2006/relationships/hyperlink" Target="https://www.google.com/maps/place/38.705761,%2041.844997" TargetMode="External"/><Relationship Id="rId39" Type="http://schemas.openxmlformats.org/officeDocument/2006/relationships/hyperlink" Target="https://www.google.com/maps/place/40.06387997502832,%2033.44573140569397" TargetMode="External"/><Relationship Id="rId21" Type="http://schemas.openxmlformats.org/officeDocument/2006/relationships/hyperlink" Target="https://www.google.com/maps/place/41.15387362319803,%2032.52368328359122" TargetMode="External"/><Relationship Id="rId34" Type="http://schemas.openxmlformats.org/officeDocument/2006/relationships/hyperlink" Target="https://www.google.com/maps/place/36.871226,%2034.791382" TargetMode="External"/><Relationship Id="rId42" Type="http://schemas.openxmlformats.org/officeDocument/2006/relationships/hyperlink" Target="https://www.google.com/maps/place/40%C2%B051'47.4%22N+29%C2%B016'17.6%22E/@40.863161,29.271562,660m/data=!3m2!1e3!4b1!4m4!3m3!8m2!3d40.863161!4d29.271562?entry=ttu&amp;g_ep=EgoyMDI2MDkyOS4wIKXMDSoASAFQAw%3D%3D" TargetMode="External"/><Relationship Id="rId47" Type="http://schemas.openxmlformats.org/officeDocument/2006/relationships/hyperlink" Target="https://www.google.com/maps/place/40.98279411704337,%2028.900233484270068" TargetMode="External"/><Relationship Id="rId50" Type="http://schemas.openxmlformats.org/officeDocument/2006/relationships/hyperlink" Target="https://www.google.com/maps/place/38.93181978469476,%2037.87844831710267" TargetMode="External"/><Relationship Id="rId7" Type="http://schemas.openxmlformats.org/officeDocument/2006/relationships/hyperlink" Target="https://www.google.com/maps/place/41%C2%B014'37.3%22N+27%C2%B053'00.7%22E/@41.243702,27.8835278,657m/data=!3m2!1e3!4b1!4m4!3m3!8m2!3d41.243702!4d27.8835278?entry=ttu&amp;g_ep=EgoyMDI2MDkyOS4wIKXMDSoASAFQAw%3D%3D" TargetMode="External"/><Relationship Id="rId2" Type="http://schemas.openxmlformats.org/officeDocument/2006/relationships/hyperlink" Target="https://www.google.com/maps/place/38%C2%B042'25.2%22N+41%C2%B042'51.7%22E/@38.7070024,41.714346,681m/data=!3m2!1e3!4b1!4m4!3m3!8m2!3d38.7070024!4d41.714346?entry=ttu&amp;g_ep=EgoyMDI2MDkyOS4wIKXMDSoASAFQAw%3D%3D" TargetMode="External"/><Relationship Id="rId16" Type="http://schemas.openxmlformats.org/officeDocument/2006/relationships/hyperlink" Target="https://www.google.com/maps/place/37.836355,%2029.423828" TargetMode="External"/><Relationship Id="rId29" Type="http://schemas.openxmlformats.org/officeDocument/2006/relationships/hyperlink" Target="https://www.google.com/maps/place/41.156224,%2027.688868" TargetMode="External"/><Relationship Id="rId11" Type="http://schemas.openxmlformats.org/officeDocument/2006/relationships/hyperlink" Target="https://www.google.com/maps/place/41.011580831884714,%2029.0319233736058" TargetMode="External"/><Relationship Id="rId24" Type="http://schemas.openxmlformats.org/officeDocument/2006/relationships/hyperlink" Target="https://www.google.com/maps/place/39.850654770648255,%2033.4398273656926" TargetMode="External"/><Relationship Id="rId32" Type="http://schemas.openxmlformats.org/officeDocument/2006/relationships/hyperlink" Target="https://www.google.com/maps/place/39.340259355019704,%2038.23500964321637" TargetMode="External"/><Relationship Id="rId37" Type="http://schemas.openxmlformats.org/officeDocument/2006/relationships/hyperlink" Target="https://www.google.com/maps/place/40.75589555608352,%2029.761330981414087" TargetMode="External"/><Relationship Id="rId40" Type="http://schemas.openxmlformats.org/officeDocument/2006/relationships/hyperlink" Target="https://www.google.com/maps/place/38.749630,%2026.960200" TargetMode="External"/><Relationship Id="rId45" Type="http://schemas.openxmlformats.org/officeDocument/2006/relationships/hyperlink" Target="https://www.google.com/maps/place/36.696722,%2036.198998" TargetMode="External"/><Relationship Id="rId5" Type="http://schemas.openxmlformats.org/officeDocument/2006/relationships/hyperlink" Target="https://www.google.com/maps/place/36.861364730748036,%2034.76221819512742" TargetMode="External"/><Relationship Id="rId15" Type="http://schemas.openxmlformats.org/officeDocument/2006/relationships/hyperlink" Target="https://www.google.com/maps/place/37.354663,%2037.017990" TargetMode="External"/><Relationship Id="rId23" Type="http://schemas.openxmlformats.org/officeDocument/2006/relationships/hyperlink" Target="https://www.google.com/maps/place/37.191529,%2034.939379" TargetMode="External"/><Relationship Id="rId28" Type="http://schemas.openxmlformats.org/officeDocument/2006/relationships/hyperlink" Target="https://www.google.com/maps/place/39.933873,%2032.777858" TargetMode="External"/><Relationship Id="rId36" Type="http://schemas.openxmlformats.org/officeDocument/2006/relationships/hyperlink" Target="https://www.google.com/maps/place/38.413058,%2038.320274" TargetMode="External"/><Relationship Id="rId49" Type="http://schemas.openxmlformats.org/officeDocument/2006/relationships/hyperlink" Target="https://www.google.com/maps/place/38%C2%B045'53.0%22N%2041%C2%B029'06.2%22E" TargetMode="External"/><Relationship Id="rId10" Type="http://schemas.openxmlformats.org/officeDocument/2006/relationships/hyperlink" Target="https://www.google.com/maps/place/36%C2%B058'46.9%22N+35%C2%B039'34.3%22E/@36.97968,35.659517,698m/data=!3m2!1e3!4b1!4m4!3m3!8m2!3d36.97968!4d35.659517?entry=ttu&amp;g_ep=EgoyMDI2MDkyOS4wIKXMDSoASAFQAw%3D%3D" TargetMode="External"/><Relationship Id="rId19" Type="http://schemas.openxmlformats.org/officeDocument/2006/relationships/hyperlink" Target="https://www.google.com/maps/place/37.872762,%2034.560486" TargetMode="External"/><Relationship Id="rId31" Type="http://schemas.openxmlformats.org/officeDocument/2006/relationships/hyperlink" Target="https://www.google.com/maps/place/40.05800366245791,%2030.024844258782398" TargetMode="External"/><Relationship Id="rId44" Type="http://schemas.openxmlformats.org/officeDocument/2006/relationships/hyperlink" Target="https://www.google.com/maps/place/39.441312,%2038.037707" TargetMode="External"/><Relationship Id="rId4" Type="http://schemas.openxmlformats.org/officeDocument/2006/relationships/hyperlink" Target="https://www.google.com/maps/place/38%C2%B043'02.8%22N+29%C2%B044'16.6%22E/@38.7174444,29.7379505,681m/data=!3m2!1e3!4b1!4m4!3m3!8m2!3d38.7174444!4d29.7379505?entry=ttu&amp;g_ep=EgoyMDI2MDkyOS4wIKXMDSoASAFQAw%3D%3D" TargetMode="External"/><Relationship Id="rId9" Type="http://schemas.openxmlformats.org/officeDocument/2006/relationships/hyperlink" Target="https://www.google.com/maps/place/38%C2%B026'51.0%22N+38%C2%B015'20.0%22E/@38.4474862,38.2555512,684m/data=!3m2!1e3!4b1!4m4!3m3!8m2!3d38.4474862!4d38.2555512?entry=ttu&amp;g_ep=EgoyMDI2MDkyOS4wIKXMDSoASAFQAw%3D%3D" TargetMode="External"/><Relationship Id="rId14" Type="http://schemas.openxmlformats.org/officeDocument/2006/relationships/hyperlink" Target="https://www.google.com/maps/place/38%C2%B025'42.5%22N+27%C2%B009'11.1%22E/@38.428478,27.153087,684m/data=!3m2!1e3!4b1!4m4!3m3!8m2!3d38.428478!4d27.153087?entry=ttu&amp;g_ep=EgoyMDI2MDkyOS4wIKXMDSoASAFQAw%3D%3D" TargetMode="External"/><Relationship Id="rId22" Type="http://schemas.openxmlformats.org/officeDocument/2006/relationships/hyperlink" Target="https://www.google.com/maps/place/39.410844,%2030.029939" TargetMode="External"/><Relationship Id="rId27" Type="http://schemas.openxmlformats.org/officeDocument/2006/relationships/hyperlink" Target="https://www.google.com/maps/place/38.25551174425604,%2032.38747498248356" TargetMode="External"/><Relationship Id="rId30" Type="http://schemas.openxmlformats.org/officeDocument/2006/relationships/hyperlink" Target="https://www.google.com/maps/place/38.812033,%2037.925327" TargetMode="External"/><Relationship Id="rId35" Type="http://schemas.openxmlformats.org/officeDocument/2006/relationships/hyperlink" Target="https://www.google.com/maps/place/37.368325,%2037.114635" TargetMode="External"/><Relationship Id="rId43" Type="http://schemas.openxmlformats.org/officeDocument/2006/relationships/hyperlink" Target="https://www.google.com/maps/place/37.071738,%2036.225715" TargetMode="External"/><Relationship Id="rId48" Type="http://schemas.openxmlformats.org/officeDocument/2006/relationships/hyperlink" Target="https://www.google.com/maps/place/39.922442,%2032.989485" TargetMode="External"/><Relationship Id="rId8" Type="http://schemas.openxmlformats.org/officeDocument/2006/relationships/hyperlink" Target="https://www.google.com/maps/place/37%C2%B030'02.0%22N+34%C2%B002'39.8%22E/@37.500549,34.044396,693m/data=!3m2!1e3!4b1!4m4!3m3!8m2!3d37.500549!4d34.044396?entry=ttu&amp;g_ep=EgoyMDI2MDkyOS4wIKXMDSoASAFQAw%3D%3D" TargetMode="External"/><Relationship Id="rId51" Type="http://schemas.openxmlformats.org/officeDocument/2006/relationships/printerSettings" Target="../printerSettings/printerSettings1.bin"/><Relationship Id="rId3" Type="http://schemas.openxmlformats.org/officeDocument/2006/relationships/hyperlink" Target="https://www.google.com/maps/place/37.36548909821487,%2036.84887853354999" TargetMode="External"/><Relationship Id="rId12" Type="http://schemas.openxmlformats.org/officeDocument/2006/relationships/hyperlink" Target="https://www.google.com/maps/place/41.403223,%2032.094721" TargetMode="External"/><Relationship Id="rId17" Type="http://schemas.openxmlformats.org/officeDocument/2006/relationships/hyperlink" Target="https://www.google.com/maps/place/38.357940,%2031.488061" TargetMode="External"/><Relationship Id="rId25" Type="http://schemas.openxmlformats.org/officeDocument/2006/relationships/hyperlink" Target="https://www.google.com/maps/place/38.581658,%2038.818864" TargetMode="External"/><Relationship Id="rId33" Type="http://schemas.openxmlformats.org/officeDocument/2006/relationships/hyperlink" Target="https://www.google.com/maps/place/39.933799,%2032.776456" TargetMode="External"/><Relationship Id="rId38" Type="http://schemas.openxmlformats.org/officeDocument/2006/relationships/hyperlink" Target="https://www.google.com/maps/place/39.595556,%2034.578834" TargetMode="External"/><Relationship Id="rId46" Type="http://schemas.openxmlformats.org/officeDocument/2006/relationships/hyperlink" Target="https://www.google.com/maps/place/38.356944,%2031.534636" TargetMode="External"/><Relationship Id="rId20" Type="http://schemas.openxmlformats.org/officeDocument/2006/relationships/hyperlink" Target="https://www.google.com/maps/place/40.69651829304958,%2030.2584144566977" TargetMode="External"/><Relationship Id="rId41" Type="http://schemas.openxmlformats.org/officeDocument/2006/relationships/hyperlink" Target="https://www.google.com/maps/place/37.450404208796705,%2034.87533942582523" TargetMode="External"/><Relationship Id="rId1" Type="http://schemas.openxmlformats.org/officeDocument/2006/relationships/hyperlink" Target="https://www.google.com/maps/place/39%C2%B014'55.3%22N+37%C2%B037'30.5%22E/@39.2486869,37.6251411,676m/data=!3m2!1e3!4b1!4m4!3m3!8m2!3d39.2486869!4d37.6251411?entry=ttu&amp;g_ep=EgoyMDI2MDkyOS4wIKXMDSoASAFQAw%3D%3D" TargetMode="External"/><Relationship Id="rId6" Type="http://schemas.openxmlformats.org/officeDocument/2006/relationships/hyperlink" Target="https://www.google.com/maps/place/38%C2%B028'44.9%22N+30%C2%B015'40.9%22E/@38.4791351,30.2613704,684m/data=!3m2!1e3!4b1!4m4!3m3!8m2!3d38.4791351!4d30.2613704?entry=ttu&amp;g_ep=EgoyMDI2MDkyOS4wIKXMDSoASAFQA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dimension ref="A1:AL51"/>
  <sheetViews>
    <sheetView topLeftCell="W1" zoomScale="70" zoomScaleNormal="70" workbookViewId="0">
      <pane ySplit="1" topLeftCell="A2" activePane="bottomLeft" state="frozen"/>
      <selection pane="bottomLeft" activeCell="AJ45" sqref="AJ45"/>
    </sheetView>
  </sheetViews>
  <sheetFormatPr defaultColWidth="8.7109375" defaultRowHeight="15"/>
  <cols>
    <col min="1" max="1" width="12" style="3" customWidth="1"/>
    <col min="2" max="3" width="12.7109375" style="3" customWidth="1"/>
    <col min="4" max="4" width="15.42578125" style="3" customWidth="1"/>
    <col min="5" max="5" width="34" style="3" customWidth="1"/>
    <col min="6" max="6" width="24.85546875" style="3" customWidth="1"/>
    <col min="7" max="9" width="12.7109375" style="3" customWidth="1"/>
    <col min="10" max="10" width="36.140625" style="3" customWidth="1"/>
    <col min="11" max="12" width="12.7109375" style="3" customWidth="1"/>
    <col min="13" max="13" width="13.28515625" style="3" customWidth="1"/>
    <col min="14" max="30" width="12.7109375" style="3" customWidth="1"/>
    <col min="31" max="31" width="20.42578125" style="19" bestFit="1" customWidth="1"/>
    <col min="32" max="32" width="42.7109375" style="3" customWidth="1"/>
    <col min="33" max="33" width="26.7109375" style="3" customWidth="1"/>
    <col min="34" max="34" width="20.5703125" style="3" customWidth="1"/>
    <col min="35" max="35" width="22.5703125" style="4" customWidth="1"/>
    <col min="36" max="36" width="86.7109375" style="3" customWidth="1"/>
    <col min="37" max="37" width="34" style="3" customWidth="1"/>
    <col min="38" max="38" width="18.85546875" style="3" customWidth="1"/>
    <col min="39" max="39" width="20.42578125" style="3" bestFit="1" customWidth="1"/>
    <col min="40" max="16384" width="8.7109375" style="3"/>
  </cols>
  <sheetData>
    <row r="1" spans="1:38" s="6" customFormat="1" ht="63" customHeight="1">
      <c r="A1" s="5" t="s">
        <v>1203</v>
      </c>
      <c r="B1" s="5" t="s">
        <v>1204</v>
      </c>
      <c r="C1" s="5" t="s">
        <v>1201</v>
      </c>
      <c r="D1" s="30" t="s">
        <v>1202</v>
      </c>
      <c r="E1" s="5" t="s">
        <v>1205</v>
      </c>
      <c r="F1" s="5" t="s">
        <v>0</v>
      </c>
      <c r="G1" s="5" t="s">
        <v>1206</v>
      </c>
      <c r="H1" s="5" t="s">
        <v>1207</v>
      </c>
      <c r="I1" s="5" t="s">
        <v>1</v>
      </c>
      <c r="J1" s="5" t="s">
        <v>2</v>
      </c>
      <c r="K1" s="5" t="s">
        <v>3</v>
      </c>
      <c r="L1" s="5" t="s">
        <v>4</v>
      </c>
      <c r="M1" s="5" t="s">
        <v>5</v>
      </c>
      <c r="N1" s="5" t="s">
        <v>1208</v>
      </c>
      <c r="O1" s="5" t="s">
        <v>1209</v>
      </c>
      <c r="P1" s="5" t="s">
        <v>1210</v>
      </c>
      <c r="Q1" s="5" t="s">
        <v>6</v>
      </c>
      <c r="R1" s="5" t="s">
        <v>1211</v>
      </c>
      <c r="S1" s="5" t="s">
        <v>7</v>
      </c>
      <c r="T1" s="5" t="s">
        <v>8</v>
      </c>
      <c r="U1" s="5" t="s">
        <v>9</v>
      </c>
      <c r="V1" s="5" t="s">
        <v>10</v>
      </c>
      <c r="W1" s="5" t="s">
        <v>11</v>
      </c>
      <c r="X1" s="5" t="s">
        <v>12</v>
      </c>
      <c r="Y1" s="5" t="s">
        <v>13</v>
      </c>
      <c r="Z1" s="5" t="s">
        <v>14</v>
      </c>
      <c r="AA1" s="5" t="s">
        <v>15</v>
      </c>
      <c r="AB1" s="5" t="s">
        <v>1198</v>
      </c>
      <c r="AC1" s="5" t="s">
        <v>16</v>
      </c>
      <c r="AD1" s="5" t="s">
        <v>17</v>
      </c>
      <c r="AE1" s="5" t="s">
        <v>1212</v>
      </c>
      <c r="AF1" s="5" t="s">
        <v>1213</v>
      </c>
      <c r="AG1" s="30" t="s">
        <v>1214</v>
      </c>
      <c r="AH1" s="5" t="s">
        <v>1215</v>
      </c>
      <c r="AI1" s="5" t="s">
        <v>18</v>
      </c>
      <c r="AJ1" s="5" t="s">
        <v>19</v>
      </c>
      <c r="AK1" s="5" t="s">
        <v>20</v>
      </c>
      <c r="AL1" s="5" t="s">
        <v>21</v>
      </c>
    </row>
    <row r="2" spans="1:38" s="26" customFormat="1" ht="36.75" customHeight="1">
      <c r="A2" s="21" t="s">
        <v>22</v>
      </c>
      <c r="B2" s="21" t="s">
        <v>23</v>
      </c>
      <c r="C2" s="21" t="s">
        <v>24</v>
      </c>
      <c r="D2" s="21" t="s">
        <v>25</v>
      </c>
      <c r="E2" s="21" t="str">
        <f>I2&amp;", "&amp;TEXT(G2,"GG.AA.YYYY")&amp;", "&amp;L2&amp;""</f>
        <v>Çarpışma, 05.07.2015, Çetinkaya</v>
      </c>
      <c r="F2" s="21" t="s">
        <v>1199</v>
      </c>
      <c r="G2" s="34">
        <v>42190</v>
      </c>
      <c r="H2" s="31">
        <v>0.81666666666666698</v>
      </c>
      <c r="I2" s="22" t="s">
        <v>26</v>
      </c>
      <c r="J2" s="33" t="s">
        <v>27</v>
      </c>
      <c r="K2" s="22" t="s">
        <v>28</v>
      </c>
      <c r="L2" s="23" t="s">
        <v>1256</v>
      </c>
      <c r="M2" s="21" t="s">
        <v>29</v>
      </c>
      <c r="N2" s="21" t="s">
        <v>30</v>
      </c>
      <c r="O2" s="21" t="s">
        <v>31</v>
      </c>
      <c r="P2" s="21" t="s">
        <v>1246</v>
      </c>
      <c r="Q2" s="21" t="s">
        <v>32</v>
      </c>
      <c r="R2" s="21" t="s">
        <v>32</v>
      </c>
      <c r="S2" s="21">
        <v>0</v>
      </c>
      <c r="T2" s="21">
        <v>1</v>
      </c>
      <c r="U2" s="21">
        <v>0</v>
      </c>
      <c r="V2" s="21">
        <v>0</v>
      </c>
      <c r="W2" s="21">
        <v>0</v>
      </c>
      <c r="X2" s="24">
        <f t="shared" ref="X2:X33" si="0">SUM(S2:W2)</f>
        <v>1</v>
      </c>
      <c r="Y2" s="21">
        <v>0</v>
      </c>
      <c r="Z2" s="21">
        <v>1</v>
      </c>
      <c r="AA2" s="21">
        <v>0</v>
      </c>
      <c r="AB2" s="21">
        <v>0</v>
      </c>
      <c r="AC2" s="21">
        <v>0</v>
      </c>
      <c r="AD2" s="24">
        <f t="shared" ref="AD2:AD33" si="1">SUM(Y2:AC2)</f>
        <v>1</v>
      </c>
      <c r="AE2" s="27" t="s">
        <v>1192</v>
      </c>
      <c r="AF2" s="21" t="s">
        <v>1216</v>
      </c>
      <c r="AG2" s="21" t="s">
        <v>33</v>
      </c>
      <c r="AH2" s="34">
        <v>42191</v>
      </c>
      <c r="AI2" s="24">
        <v>5</v>
      </c>
      <c r="AJ2" s="25"/>
      <c r="AK2" s="21"/>
      <c r="AL2" s="34">
        <v>42261</v>
      </c>
    </row>
    <row r="3" spans="1:38" ht="36.75" customHeight="1">
      <c r="A3" s="7" t="s">
        <v>22</v>
      </c>
      <c r="B3" s="7" t="s">
        <v>23</v>
      </c>
      <c r="C3" s="7" t="s">
        <v>34</v>
      </c>
      <c r="D3" s="7" t="s">
        <v>35</v>
      </c>
      <c r="E3" s="21" t="str">
        <f t="shared" ref="E3:E51" si="2">I3&amp;", "&amp;TEXT(G3,"GG.AA.YYYY")&amp;", "&amp;L3&amp;""</f>
        <v>Hemzemin geçit, 01.08.2015, Muş-Özden</v>
      </c>
      <c r="F3" s="21" t="s">
        <v>1199</v>
      </c>
      <c r="G3" s="35">
        <v>42217</v>
      </c>
      <c r="H3" s="32">
        <v>0.84375</v>
      </c>
      <c r="I3" s="8" t="s">
        <v>36</v>
      </c>
      <c r="J3" s="33" t="s">
        <v>37</v>
      </c>
      <c r="K3" s="8" t="s">
        <v>28</v>
      </c>
      <c r="L3" s="20" t="s">
        <v>1269</v>
      </c>
      <c r="M3" s="7" t="s">
        <v>29</v>
      </c>
      <c r="N3" s="7" t="s">
        <v>30</v>
      </c>
      <c r="O3" s="7" t="s">
        <v>38</v>
      </c>
      <c r="P3" s="7" t="s">
        <v>1246</v>
      </c>
      <c r="Q3" s="7" t="s">
        <v>32</v>
      </c>
      <c r="R3" s="7" t="s">
        <v>32</v>
      </c>
      <c r="S3" s="7">
        <v>0</v>
      </c>
      <c r="T3" s="7">
        <v>0</v>
      </c>
      <c r="U3" s="7">
        <v>4</v>
      </c>
      <c r="V3" s="7">
        <v>0</v>
      </c>
      <c r="W3" s="7">
        <v>0</v>
      </c>
      <c r="X3" s="10">
        <f t="shared" si="0"/>
        <v>4</v>
      </c>
      <c r="Y3" s="7">
        <v>0</v>
      </c>
      <c r="Z3" s="7">
        <v>0</v>
      </c>
      <c r="AA3" s="7">
        <v>0</v>
      </c>
      <c r="AB3" s="7">
        <v>0</v>
      </c>
      <c r="AC3" s="7">
        <v>0</v>
      </c>
      <c r="AD3" s="10">
        <f t="shared" si="1"/>
        <v>0</v>
      </c>
      <c r="AE3" s="18" t="s">
        <v>1194</v>
      </c>
      <c r="AF3" s="11" t="s">
        <v>39</v>
      </c>
      <c r="AG3" s="7" t="s">
        <v>33</v>
      </c>
      <c r="AH3" s="34">
        <v>42233</v>
      </c>
      <c r="AI3" s="10">
        <v>16</v>
      </c>
      <c r="AJ3" s="7"/>
      <c r="AK3" s="7"/>
      <c r="AL3" s="34">
        <v>42460</v>
      </c>
    </row>
    <row r="4" spans="1:38" ht="36.75" customHeight="1">
      <c r="A4" s="7" t="s">
        <v>22</v>
      </c>
      <c r="B4" s="7" t="s">
        <v>23</v>
      </c>
      <c r="C4" s="7" t="s">
        <v>40</v>
      </c>
      <c r="D4" s="7" t="s">
        <v>41</v>
      </c>
      <c r="E4" s="21" t="str">
        <f t="shared" si="2"/>
        <v>Hemzemin geçit, 08.08.2015, Türkoğlu-Beyoğlu</v>
      </c>
      <c r="F4" s="21" t="s">
        <v>1199</v>
      </c>
      <c r="G4" s="35">
        <v>42224</v>
      </c>
      <c r="H4" s="32">
        <v>0.58680555555555602</v>
      </c>
      <c r="I4" s="8" t="s">
        <v>36</v>
      </c>
      <c r="J4" s="33" t="s">
        <v>42</v>
      </c>
      <c r="K4" s="8" t="s">
        <v>28</v>
      </c>
      <c r="L4" s="20" t="s">
        <v>1270</v>
      </c>
      <c r="M4" s="7" t="s">
        <v>29</v>
      </c>
      <c r="N4" s="7" t="s">
        <v>30</v>
      </c>
      <c r="O4" s="7" t="s">
        <v>38</v>
      </c>
      <c r="P4" s="7" t="s">
        <v>1246</v>
      </c>
      <c r="Q4" s="7" t="s">
        <v>32</v>
      </c>
      <c r="R4" s="7" t="s">
        <v>32</v>
      </c>
      <c r="S4" s="7">
        <v>0</v>
      </c>
      <c r="T4" s="7">
        <v>0</v>
      </c>
      <c r="U4" s="7">
        <v>1</v>
      </c>
      <c r="V4" s="7">
        <v>0</v>
      </c>
      <c r="W4" s="7">
        <v>0</v>
      </c>
      <c r="X4" s="10">
        <f t="shared" si="0"/>
        <v>1</v>
      </c>
      <c r="Y4" s="7">
        <v>0</v>
      </c>
      <c r="Z4" s="7">
        <v>0</v>
      </c>
      <c r="AA4" s="7">
        <v>1</v>
      </c>
      <c r="AB4" s="7">
        <v>0</v>
      </c>
      <c r="AC4" s="7">
        <v>0</v>
      </c>
      <c r="AD4" s="10">
        <f t="shared" si="1"/>
        <v>1</v>
      </c>
      <c r="AE4" s="18" t="s">
        <v>1194</v>
      </c>
      <c r="AF4" s="11" t="s">
        <v>43</v>
      </c>
      <c r="AG4" s="7" t="s">
        <v>33</v>
      </c>
      <c r="AH4" s="34">
        <v>42226</v>
      </c>
      <c r="AI4" s="10">
        <v>15</v>
      </c>
      <c r="AJ4" s="11"/>
      <c r="AK4" s="7"/>
      <c r="AL4" s="34">
        <v>42425</v>
      </c>
    </row>
    <row r="5" spans="1:38" ht="36.75" customHeight="1">
      <c r="A5" s="7" t="s">
        <v>22</v>
      </c>
      <c r="B5" s="7" t="s">
        <v>23</v>
      </c>
      <c r="C5" s="7" t="s">
        <v>44</v>
      </c>
      <c r="D5" s="7" t="s">
        <v>45</v>
      </c>
      <c r="E5" s="21" t="str">
        <f t="shared" si="2"/>
        <v>Hemzemin geçit, 20.08.2015, Banaz-Uşak</v>
      </c>
      <c r="F5" s="21" t="s">
        <v>1199</v>
      </c>
      <c r="G5" s="35">
        <v>42236</v>
      </c>
      <c r="H5" s="32">
        <v>0.15277777777777801</v>
      </c>
      <c r="I5" s="8" t="s">
        <v>36</v>
      </c>
      <c r="J5" s="33" t="s">
        <v>46</v>
      </c>
      <c r="K5" s="8" t="s">
        <v>28</v>
      </c>
      <c r="L5" s="20" t="s">
        <v>1271</v>
      </c>
      <c r="M5" s="7" t="s">
        <v>29</v>
      </c>
      <c r="N5" s="7" t="s">
        <v>30</v>
      </c>
      <c r="O5" s="7" t="s">
        <v>38</v>
      </c>
      <c r="P5" s="7" t="s">
        <v>1247</v>
      </c>
      <c r="Q5" s="7" t="s">
        <v>32</v>
      </c>
      <c r="R5" s="7" t="s">
        <v>32</v>
      </c>
      <c r="S5" s="7">
        <v>0</v>
      </c>
      <c r="T5" s="7">
        <v>0</v>
      </c>
      <c r="U5" s="7">
        <v>1</v>
      </c>
      <c r="V5" s="7">
        <v>0</v>
      </c>
      <c r="W5" s="7">
        <v>0</v>
      </c>
      <c r="X5" s="10">
        <f t="shared" si="0"/>
        <v>1</v>
      </c>
      <c r="Y5" s="7">
        <v>0</v>
      </c>
      <c r="Z5" s="7">
        <v>0</v>
      </c>
      <c r="AA5" s="7">
        <v>1</v>
      </c>
      <c r="AB5" s="7">
        <v>0</v>
      </c>
      <c r="AC5" s="7">
        <v>0</v>
      </c>
      <c r="AD5" s="10">
        <f t="shared" si="1"/>
        <v>1</v>
      </c>
      <c r="AE5" s="18" t="s">
        <v>1194</v>
      </c>
      <c r="AF5" s="11" t="s">
        <v>47</v>
      </c>
      <c r="AG5" s="7" t="s">
        <v>33</v>
      </c>
      <c r="AH5" s="34">
        <v>42236</v>
      </c>
      <c r="AI5" s="10">
        <v>15</v>
      </c>
      <c r="AJ5" s="11"/>
      <c r="AK5" s="7"/>
      <c r="AL5" s="34">
        <v>42460</v>
      </c>
    </row>
    <row r="6" spans="1:38" ht="36.75" customHeight="1">
      <c r="A6" s="7" t="s">
        <v>22</v>
      </c>
      <c r="B6" s="7" t="s">
        <v>23</v>
      </c>
      <c r="C6" s="7" t="s">
        <v>48</v>
      </c>
      <c r="D6" s="7" t="s">
        <v>49</v>
      </c>
      <c r="E6" s="21" t="str">
        <f t="shared" si="2"/>
        <v>Çarpışma, 18.11.2015, Taşkent</v>
      </c>
      <c r="F6" s="21" t="s">
        <v>1199</v>
      </c>
      <c r="G6" s="35">
        <v>42326</v>
      </c>
      <c r="H6" s="32">
        <v>0.64236111111111105</v>
      </c>
      <c r="I6" s="8" t="s">
        <v>26</v>
      </c>
      <c r="J6" s="33" t="s">
        <v>50</v>
      </c>
      <c r="K6" s="8" t="s">
        <v>28</v>
      </c>
      <c r="L6" s="20" t="s">
        <v>1257</v>
      </c>
      <c r="M6" s="7" t="s">
        <v>29</v>
      </c>
      <c r="N6" s="7" t="s">
        <v>30</v>
      </c>
      <c r="O6" s="7" t="s">
        <v>31</v>
      </c>
      <c r="P6" s="7" t="s">
        <v>51</v>
      </c>
      <c r="Q6" s="7" t="s">
        <v>32</v>
      </c>
      <c r="R6" s="7" t="s">
        <v>32</v>
      </c>
      <c r="S6" s="7">
        <v>0</v>
      </c>
      <c r="T6" s="7">
        <v>1</v>
      </c>
      <c r="U6" s="7">
        <v>0</v>
      </c>
      <c r="V6" s="7">
        <v>0</v>
      </c>
      <c r="W6" s="7">
        <v>0</v>
      </c>
      <c r="X6" s="10">
        <f t="shared" si="0"/>
        <v>1</v>
      </c>
      <c r="Y6" s="7">
        <v>0</v>
      </c>
      <c r="Z6" s="7">
        <v>3</v>
      </c>
      <c r="AA6" s="7">
        <v>0</v>
      </c>
      <c r="AB6" s="7">
        <v>0</v>
      </c>
      <c r="AC6" s="7">
        <v>0</v>
      </c>
      <c r="AD6" s="10">
        <f t="shared" si="1"/>
        <v>3</v>
      </c>
      <c r="AE6" s="18" t="s">
        <v>1194</v>
      </c>
      <c r="AF6" s="11" t="s">
        <v>52</v>
      </c>
      <c r="AG6" s="7" t="s">
        <v>33</v>
      </c>
      <c r="AH6" s="34">
        <v>42333</v>
      </c>
      <c r="AI6" s="10">
        <v>6</v>
      </c>
      <c r="AJ6" s="11"/>
      <c r="AK6" s="7"/>
      <c r="AL6" s="34">
        <v>42677</v>
      </c>
    </row>
    <row r="7" spans="1:38" ht="36.75" customHeight="1">
      <c r="A7" s="7" t="s">
        <v>22</v>
      </c>
      <c r="B7" s="7" t="s">
        <v>23</v>
      </c>
      <c r="C7" s="7" t="s">
        <v>53</v>
      </c>
      <c r="D7" s="7" t="s">
        <v>54</v>
      </c>
      <c r="E7" s="21" t="str">
        <f t="shared" si="2"/>
        <v>Hemzemin geçit, 21.11.2015, Çiğiltepe-Sandıklı</v>
      </c>
      <c r="F7" s="21" t="s">
        <v>1199</v>
      </c>
      <c r="G7" s="35">
        <v>42329</v>
      </c>
      <c r="H7" s="32">
        <v>0.58333333333333304</v>
      </c>
      <c r="I7" s="8" t="s">
        <v>36</v>
      </c>
      <c r="J7" s="33" t="s">
        <v>55</v>
      </c>
      <c r="K7" s="8" t="s">
        <v>28</v>
      </c>
      <c r="L7" s="20" t="s">
        <v>1272</v>
      </c>
      <c r="M7" s="7" t="s">
        <v>29</v>
      </c>
      <c r="N7" s="7" t="s">
        <v>30</v>
      </c>
      <c r="O7" s="7" t="s">
        <v>38</v>
      </c>
      <c r="P7" s="7" t="s">
        <v>1246</v>
      </c>
      <c r="Q7" s="7" t="s">
        <v>32</v>
      </c>
      <c r="R7" s="7" t="s">
        <v>32</v>
      </c>
      <c r="S7" s="7">
        <v>0</v>
      </c>
      <c r="T7" s="7">
        <v>0</v>
      </c>
      <c r="U7" s="7">
        <v>2</v>
      </c>
      <c r="V7" s="7">
        <v>0</v>
      </c>
      <c r="W7" s="7">
        <v>0</v>
      </c>
      <c r="X7" s="10">
        <f t="shared" si="0"/>
        <v>2</v>
      </c>
      <c r="Y7" s="7">
        <v>0</v>
      </c>
      <c r="Z7" s="7">
        <v>0</v>
      </c>
      <c r="AA7" s="7">
        <v>0</v>
      </c>
      <c r="AB7" s="7">
        <v>0</v>
      </c>
      <c r="AC7" s="7">
        <v>0</v>
      </c>
      <c r="AD7" s="10">
        <f t="shared" si="1"/>
        <v>0</v>
      </c>
      <c r="AE7" s="18" t="s">
        <v>1194</v>
      </c>
      <c r="AF7" s="11" t="s">
        <v>56</v>
      </c>
      <c r="AG7" s="7" t="s">
        <v>33</v>
      </c>
      <c r="AH7" s="34">
        <v>42338</v>
      </c>
      <c r="AI7" s="10">
        <v>8</v>
      </c>
      <c r="AJ7" s="11"/>
      <c r="AK7" s="7"/>
      <c r="AL7" s="34">
        <v>42712</v>
      </c>
    </row>
    <row r="8" spans="1:38" ht="36.75" customHeight="1">
      <c r="A8" s="7" t="s">
        <v>22</v>
      </c>
      <c r="B8" s="7" t="s">
        <v>23</v>
      </c>
      <c r="C8" s="7" t="s">
        <v>57</v>
      </c>
      <c r="D8" s="7" t="s">
        <v>58</v>
      </c>
      <c r="E8" s="21" t="str">
        <f t="shared" si="2"/>
        <v>Hemzemin geçit, 14.01.2016, Velimeşe-Çorlu</v>
      </c>
      <c r="F8" s="21" t="s">
        <v>1199</v>
      </c>
      <c r="G8" s="35">
        <v>42383</v>
      </c>
      <c r="H8" s="32">
        <v>0.81597222222222199</v>
      </c>
      <c r="I8" s="8" t="s">
        <v>36</v>
      </c>
      <c r="J8" s="33" t="s">
        <v>59</v>
      </c>
      <c r="K8" s="8" t="s">
        <v>28</v>
      </c>
      <c r="L8" s="20" t="s">
        <v>1273</v>
      </c>
      <c r="M8" s="7" t="s">
        <v>29</v>
      </c>
      <c r="N8" s="7" t="s">
        <v>30</v>
      </c>
      <c r="O8" s="7" t="s">
        <v>38</v>
      </c>
      <c r="P8" s="7" t="s">
        <v>1246</v>
      </c>
      <c r="Q8" s="7" t="s">
        <v>32</v>
      </c>
      <c r="R8" s="7" t="s">
        <v>32</v>
      </c>
      <c r="S8" s="7">
        <v>0</v>
      </c>
      <c r="T8" s="7">
        <v>0</v>
      </c>
      <c r="U8" s="7">
        <v>1</v>
      </c>
      <c r="V8" s="7">
        <v>0</v>
      </c>
      <c r="W8" s="7">
        <v>0</v>
      </c>
      <c r="X8" s="10">
        <f t="shared" si="0"/>
        <v>1</v>
      </c>
      <c r="Y8" s="7">
        <v>0</v>
      </c>
      <c r="Z8" s="7">
        <v>0</v>
      </c>
      <c r="AA8" s="7">
        <v>0</v>
      </c>
      <c r="AB8" s="7">
        <v>0</v>
      </c>
      <c r="AC8" s="7">
        <v>0</v>
      </c>
      <c r="AD8" s="10">
        <f t="shared" si="1"/>
        <v>0</v>
      </c>
      <c r="AE8" s="18" t="s">
        <v>1194</v>
      </c>
      <c r="AF8" s="11" t="s">
        <v>60</v>
      </c>
      <c r="AG8" s="7" t="s">
        <v>33</v>
      </c>
      <c r="AH8" s="34">
        <v>42384</v>
      </c>
      <c r="AI8" s="10">
        <v>11</v>
      </c>
      <c r="AJ8" s="11"/>
      <c r="AK8" s="7"/>
      <c r="AL8" s="34">
        <v>42677</v>
      </c>
    </row>
    <row r="9" spans="1:38" ht="36.75" customHeight="1">
      <c r="A9" s="7" t="s">
        <v>22</v>
      </c>
      <c r="B9" s="7" t="s">
        <v>23</v>
      </c>
      <c r="C9" s="7" t="s">
        <v>61</v>
      </c>
      <c r="D9" s="7" t="s">
        <v>62</v>
      </c>
      <c r="E9" s="21" t="str">
        <f t="shared" si="2"/>
        <v>Hemzemin geçit, 18.01.2016, Böğecik-Ereğli</v>
      </c>
      <c r="F9" s="21" t="s">
        <v>1199</v>
      </c>
      <c r="G9" s="35">
        <v>42387</v>
      </c>
      <c r="H9" s="32">
        <v>0.69374999999999998</v>
      </c>
      <c r="I9" s="8" t="s">
        <v>36</v>
      </c>
      <c r="J9" s="33" t="s">
        <v>63</v>
      </c>
      <c r="K9" s="8" t="s">
        <v>28</v>
      </c>
      <c r="L9" s="20" t="s">
        <v>1274</v>
      </c>
      <c r="M9" s="7" t="s">
        <v>29</v>
      </c>
      <c r="N9" s="7" t="s">
        <v>30</v>
      </c>
      <c r="O9" s="7" t="s">
        <v>38</v>
      </c>
      <c r="P9" s="7" t="s">
        <v>1247</v>
      </c>
      <c r="Q9" s="7" t="s">
        <v>32</v>
      </c>
      <c r="R9" s="7" t="s">
        <v>32</v>
      </c>
      <c r="S9" s="7">
        <v>0</v>
      </c>
      <c r="T9" s="7">
        <v>0</v>
      </c>
      <c r="U9" s="7">
        <v>1</v>
      </c>
      <c r="V9" s="7">
        <v>0</v>
      </c>
      <c r="W9" s="7">
        <v>0</v>
      </c>
      <c r="X9" s="10">
        <f t="shared" si="0"/>
        <v>1</v>
      </c>
      <c r="Y9" s="7">
        <v>0</v>
      </c>
      <c r="Z9" s="7">
        <v>0</v>
      </c>
      <c r="AA9" s="7">
        <v>0</v>
      </c>
      <c r="AB9" s="7">
        <v>0</v>
      </c>
      <c r="AC9" s="7">
        <v>0</v>
      </c>
      <c r="AD9" s="10">
        <f t="shared" si="1"/>
        <v>0</v>
      </c>
      <c r="AE9" s="18" t="s">
        <v>1194</v>
      </c>
      <c r="AF9" s="11" t="s">
        <v>64</v>
      </c>
      <c r="AG9" s="7" t="s">
        <v>33</v>
      </c>
      <c r="AH9" s="34">
        <v>42388</v>
      </c>
      <c r="AI9" s="10">
        <v>16</v>
      </c>
      <c r="AJ9" s="11"/>
      <c r="AK9" s="7"/>
      <c r="AL9" s="34">
        <v>42516</v>
      </c>
    </row>
    <row r="10" spans="1:38" ht="36.75" customHeight="1">
      <c r="A10" s="7" t="s">
        <v>22</v>
      </c>
      <c r="B10" s="7" t="s">
        <v>23</v>
      </c>
      <c r="C10" s="7" t="s">
        <v>65</v>
      </c>
      <c r="D10" s="7" t="s">
        <v>66</v>
      </c>
      <c r="E10" s="21" t="str">
        <f t="shared" si="2"/>
        <v>Hemzemin geçit, 14.03.2016, Dilek-Yazıhan</v>
      </c>
      <c r="F10" s="21" t="s">
        <v>1199</v>
      </c>
      <c r="G10" s="35">
        <v>42443</v>
      </c>
      <c r="H10" s="32">
        <v>0.29166666666666702</v>
      </c>
      <c r="I10" s="8" t="s">
        <v>36</v>
      </c>
      <c r="J10" s="33" t="s">
        <v>67</v>
      </c>
      <c r="K10" s="8" t="s">
        <v>28</v>
      </c>
      <c r="L10" s="20" t="s">
        <v>1275</v>
      </c>
      <c r="M10" s="7" t="s">
        <v>29</v>
      </c>
      <c r="N10" s="7" t="s">
        <v>30</v>
      </c>
      <c r="O10" s="7" t="s">
        <v>38</v>
      </c>
      <c r="P10" s="7" t="s">
        <v>1246</v>
      </c>
      <c r="Q10" s="7" t="s">
        <v>32</v>
      </c>
      <c r="R10" s="7" t="s">
        <v>32</v>
      </c>
      <c r="S10" s="7">
        <v>0</v>
      </c>
      <c r="T10" s="7">
        <v>0</v>
      </c>
      <c r="U10" s="7">
        <v>1</v>
      </c>
      <c r="V10" s="7">
        <v>0</v>
      </c>
      <c r="W10" s="7">
        <v>0</v>
      </c>
      <c r="X10" s="10">
        <f t="shared" si="0"/>
        <v>1</v>
      </c>
      <c r="Y10" s="7">
        <v>0</v>
      </c>
      <c r="Z10" s="7">
        <v>0</v>
      </c>
      <c r="AA10" s="7">
        <v>22</v>
      </c>
      <c r="AB10" s="7">
        <v>0</v>
      </c>
      <c r="AC10" s="7">
        <v>0</v>
      </c>
      <c r="AD10" s="10">
        <f t="shared" si="1"/>
        <v>22</v>
      </c>
      <c r="AE10" s="18" t="s">
        <v>1194</v>
      </c>
      <c r="AF10" s="11" t="s">
        <v>68</v>
      </c>
      <c r="AG10" s="7" t="s">
        <v>33</v>
      </c>
      <c r="AH10" s="34">
        <v>42443</v>
      </c>
      <c r="AI10" s="10">
        <v>10</v>
      </c>
      <c r="AJ10" s="11"/>
      <c r="AK10" s="7"/>
      <c r="AL10" s="34">
        <v>42754</v>
      </c>
    </row>
    <row r="11" spans="1:38" ht="36.75" customHeight="1">
      <c r="A11" s="7" t="s">
        <v>22</v>
      </c>
      <c r="B11" s="7" t="s">
        <v>23</v>
      </c>
      <c r="C11" s="7" t="s">
        <v>69</v>
      </c>
      <c r="D11" s="7" t="s">
        <v>70</v>
      </c>
      <c r="E11" s="21" t="str">
        <f t="shared" si="2"/>
        <v>Hemzemin geçit, 13.03.2016, Ceyhan-Yakapınar</v>
      </c>
      <c r="F11" s="21" t="s">
        <v>1199</v>
      </c>
      <c r="G11" s="35">
        <v>42442</v>
      </c>
      <c r="H11" s="32">
        <v>0.39583333333333298</v>
      </c>
      <c r="I11" s="8" t="s">
        <v>36</v>
      </c>
      <c r="J11" s="33" t="s">
        <v>71</v>
      </c>
      <c r="K11" s="8" t="s">
        <v>28</v>
      </c>
      <c r="L11" s="20" t="s">
        <v>1276</v>
      </c>
      <c r="M11" s="7" t="s">
        <v>29</v>
      </c>
      <c r="N11" s="7" t="s">
        <v>30</v>
      </c>
      <c r="O11" s="7" t="s">
        <v>38</v>
      </c>
      <c r="P11" s="7" t="s">
        <v>1247</v>
      </c>
      <c r="Q11" s="7" t="s">
        <v>32</v>
      </c>
      <c r="R11" s="7" t="s">
        <v>32</v>
      </c>
      <c r="S11" s="7">
        <v>0</v>
      </c>
      <c r="T11" s="7">
        <v>0</v>
      </c>
      <c r="U11" s="7">
        <v>1</v>
      </c>
      <c r="V11" s="7">
        <v>0</v>
      </c>
      <c r="W11" s="7">
        <v>0</v>
      </c>
      <c r="X11" s="10">
        <f t="shared" si="0"/>
        <v>1</v>
      </c>
      <c r="Y11" s="7">
        <v>0</v>
      </c>
      <c r="Z11" s="7">
        <v>0</v>
      </c>
      <c r="AA11" s="7">
        <v>0</v>
      </c>
      <c r="AB11" s="7">
        <v>0</v>
      </c>
      <c r="AC11" s="7">
        <v>0</v>
      </c>
      <c r="AD11" s="10">
        <f t="shared" si="1"/>
        <v>0</v>
      </c>
      <c r="AE11" s="18" t="s">
        <v>1192</v>
      </c>
      <c r="AF11" s="11" t="s">
        <v>72</v>
      </c>
      <c r="AG11" s="7" t="s">
        <v>33</v>
      </c>
      <c r="AH11" s="34">
        <v>42453</v>
      </c>
      <c r="AI11" s="10">
        <v>8</v>
      </c>
      <c r="AJ11" s="11"/>
      <c r="AK11" s="7"/>
      <c r="AL11" s="34">
        <v>42754</v>
      </c>
    </row>
    <row r="12" spans="1:38" ht="36.75" customHeight="1">
      <c r="A12" s="7" t="s">
        <v>22</v>
      </c>
      <c r="B12" s="7" t="s">
        <v>23</v>
      </c>
      <c r="C12" s="7" t="s">
        <v>73</v>
      </c>
      <c r="D12" s="7" t="s">
        <v>74</v>
      </c>
      <c r="E12" s="21" t="str">
        <f t="shared" si="2"/>
        <v>Deray, 12.04.2016, Üsküdar</v>
      </c>
      <c r="F12" s="21" t="s">
        <v>1199</v>
      </c>
      <c r="G12" s="35">
        <v>42472</v>
      </c>
      <c r="H12" s="32">
        <v>0.327777777777778</v>
      </c>
      <c r="I12" s="8" t="s">
        <v>75</v>
      </c>
      <c r="J12" s="33" t="s">
        <v>76</v>
      </c>
      <c r="K12" s="8" t="s">
        <v>28</v>
      </c>
      <c r="L12" s="20" t="s">
        <v>1258</v>
      </c>
      <c r="M12" s="7" t="s">
        <v>77</v>
      </c>
      <c r="N12" s="7" t="s">
        <v>78</v>
      </c>
      <c r="O12" s="7" t="s">
        <v>31</v>
      </c>
      <c r="P12" s="7" t="s">
        <v>1248</v>
      </c>
      <c r="Q12" s="7" t="s">
        <v>32</v>
      </c>
      <c r="R12" s="7" t="s">
        <v>32</v>
      </c>
      <c r="S12" s="7">
        <v>0</v>
      </c>
      <c r="T12" s="7">
        <v>0</v>
      </c>
      <c r="U12" s="7">
        <v>0</v>
      </c>
      <c r="V12" s="7">
        <v>0</v>
      </c>
      <c r="W12" s="7">
        <v>0</v>
      </c>
      <c r="X12" s="10">
        <f t="shared" si="0"/>
        <v>0</v>
      </c>
      <c r="Y12" s="7">
        <v>0</v>
      </c>
      <c r="Z12" s="7">
        <v>0</v>
      </c>
      <c r="AA12" s="7">
        <v>0</v>
      </c>
      <c r="AB12" s="7">
        <v>0</v>
      </c>
      <c r="AC12" s="7">
        <v>0</v>
      </c>
      <c r="AD12" s="10">
        <f t="shared" si="1"/>
        <v>0</v>
      </c>
      <c r="AE12" s="18" t="s">
        <v>1194</v>
      </c>
      <c r="AF12" s="11" t="s">
        <v>79</v>
      </c>
      <c r="AG12" s="7" t="s">
        <v>33</v>
      </c>
      <c r="AH12" s="34">
        <v>42472</v>
      </c>
      <c r="AI12" s="10">
        <v>5</v>
      </c>
      <c r="AJ12" s="11"/>
      <c r="AK12" s="7"/>
      <c r="AL12" s="34">
        <v>42677</v>
      </c>
    </row>
    <row r="13" spans="1:38" ht="36.75" customHeight="1">
      <c r="A13" s="7" t="s">
        <v>22</v>
      </c>
      <c r="B13" s="7" t="s">
        <v>23</v>
      </c>
      <c r="C13" s="7" t="s">
        <v>80</v>
      </c>
      <c r="D13" s="7" t="s">
        <v>81</v>
      </c>
      <c r="E13" s="21" t="str">
        <f t="shared" si="2"/>
        <v>Hemzemin geçit, 02.06.2016, Gökçebey-Çaycuma</v>
      </c>
      <c r="F13" s="21" t="s">
        <v>1199</v>
      </c>
      <c r="G13" s="35">
        <v>42523</v>
      </c>
      <c r="H13" s="32">
        <v>6.4583333333333298E-2</v>
      </c>
      <c r="I13" s="8" t="s">
        <v>36</v>
      </c>
      <c r="J13" s="33" t="s">
        <v>82</v>
      </c>
      <c r="K13" s="8" t="s">
        <v>28</v>
      </c>
      <c r="L13" s="20" t="s">
        <v>1277</v>
      </c>
      <c r="M13" s="7" t="s">
        <v>29</v>
      </c>
      <c r="N13" s="7" t="s">
        <v>30</v>
      </c>
      <c r="O13" s="7" t="s">
        <v>38</v>
      </c>
      <c r="P13" s="7" t="s">
        <v>1246</v>
      </c>
      <c r="Q13" s="7" t="s">
        <v>32</v>
      </c>
      <c r="R13" s="7" t="s">
        <v>32</v>
      </c>
      <c r="S13" s="7">
        <v>0</v>
      </c>
      <c r="T13" s="7">
        <v>0</v>
      </c>
      <c r="U13" s="7">
        <v>2</v>
      </c>
      <c r="V13" s="7">
        <v>0</v>
      </c>
      <c r="W13" s="7">
        <v>0</v>
      </c>
      <c r="X13" s="10">
        <f t="shared" si="0"/>
        <v>2</v>
      </c>
      <c r="Y13" s="7">
        <v>0</v>
      </c>
      <c r="Z13" s="7">
        <v>0</v>
      </c>
      <c r="AA13" s="7">
        <v>2</v>
      </c>
      <c r="AB13" s="7">
        <v>0</v>
      </c>
      <c r="AC13" s="7">
        <v>0</v>
      </c>
      <c r="AD13" s="10">
        <f t="shared" si="1"/>
        <v>2</v>
      </c>
      <c r="AE13" s="18" t="s">
        <v>1194</v>
      </c>
      <c r="AF13" s="11" t="s">
        <v>83</v>
      </c>
      <c r="AG13" s="7" t="s">
        <v>33</v>
      </c>
      <c r="AH13" s="34">
        <v>42523</v>
      </c>
      <c r="AI13" s="10">
        <v>7</v>
      </c>
      <c r="AJ13" s="11"/>
      <c r="AK13" s="7"/>
      <c r="AL13" s="34">
        <v>42712</v>
      </c>
    </row>
    <row r="14" spans="1:38" ht="36.75" customHeight="1">
      <c r="A14" s="7" t="s">
        <v>22</v>
      </c>
      <c r="B14" s="7" t="s">
        <v>23</v>
      </c>
      <c r="C14" s="7" t="s">
        <v>84</v>
      </c>
      <c r="D14" s="7" t="s">
        <v>85</v>
      </c>
      <c r="E14" s="21" t="str">
        <f t="shared" si="2"/>
        <v>Çarpışma, 20.06.2016, Yurt-Çağlar</v>
      </c>
      <c r="F14" s="21" t="s">
        <v>1199</v>
      </c>
      <c r="G14" s="35">
        <v>42541</v>
      </c>
      <c r="H14" s="32">
        <v>0.42361111111111099</v>
      </c>
      <c r="I14" s="8" t="s">
        <v>26</v>
      </c>
      <c r="J14" s="33" t="s">
        <v>86</v>
      </c>
      <c r="K14" s="8" t="s">
        <v>28</v>
      </c>
      <c r="L14" s="20" t="s">
        <v>1242</v>
      </c>
      <c r="M14" s="7" t="s">
        <v>29</v>
      </c>
      <c r="N14" s="7" t="s">
        <v>30</v>
      </c>
      <c r="O14" s="7" t="s">
        <v>38</v>
      </c>
      <c r="P14" s="7" t="s">
        <v>1247</v>
      </c>
      <c r="Q14" s="7" t="s">
        <v>32</v>
      </c>
      <c r="R14" s="7" t="s">
        <v>32</v>
      </c>
      <c r="S14" s="7">
        <v>0</v>
      </c>
      <c r="T14" s="7">
        <v>0</v>
      </c>
      <c r="U14" s="7">
        <v>0</v>
      </c>
      <c r="V14" s="7">
        <v>0</v>
      </c>
      <c r="W14" s="7">
        <v>9</v>
      </c>
      <c r="X14" s="10">
        <f t="shared" si="0"/>
        <v>9</v>
      </c>
      <c r="Y14" s="7">
        <v>0</v>
      </c>
      <c r="Z14" s="7">
        <v>0</v>
      </c>
      <c r="AA14" s="7">
        <v>0</v>
      </c>
      <c r="AB14" s="7">
        <v>0</v>
      </c>
      <c r="AC14" s="7">
        <v>1</v>
      </c>
      <c r="AD14" s="10">
        <f t="shared" si="1"/>
        <v>1</v>
      </c>
      <c r="AE14" s="18" t="s">
        <v>1194</v>
      </c>
      <c r="AF14" s="11" t="s">
        <v>87</v>
      </c>
      <c r="AG14" s="7" t="s">
        <v>33</v>
      </c>
      <c r="AH14" s="34">
        <v>42542</v>
      </c>
      <c r="AI14" s="10">
        <v>6</v>
      </c>
      <c r="AJ14" s="11"/>
      <c r="AK14" s="7"/>
      <c r="AL14" s="34">
        <v>42782</v>
      </c>
    </row>
    <row r="15" spans="1:38" ht="36.75" customHeight="1">
      <c r="A15" s="7" t="s">
        <v>22</v>
      </c>
      <c r="B15" s="7" t="s">
        <v>23</v>
      </c>
      <c r="C15" s="7" t="s">
        <v>88</v>
      </c>
      <c r="D15" s="7" t="s">
        <v>89</v>
      </c>
      <c r="E15" s="21" t="str">
        <f t="shared" si="2"/>
        <v>Çarpışma, 26.06.2016, Alsancak</v>
      </c>
      <c r="F15" s="21" t="s">
        <v>1199</v>
      </c>
      <c r="G15" s="35">
        <v>42547</v>
      </c>
      <c r="H15" s="32">
        <v>0.85069444444444398</v>
      </c>
      <c r="I15" s="8" t="s">
        <v>26</v>
      </c>
      <c r="J15" s="33" t="s">
        <v>1217</v>
      </c>
      <c r="K15" s="8" t="s">
        <v>28</v>
      </c>
      <c r="L15" s="20" t="s">
        <v>1259</v>
      </c>
      <c r="M15" s="7" t="s">
        <v>29</v>
      </c>
      <c r="N15" s="7" t="s">
        <v>90</v>
      </c>
      <c r="O15" s="7" t="s">
        <v>31</v>
      </c>
      <c r="P15" s="7" t="s">
        <v>1247</v>
      </c>
      <c r="Q15" s="7" t="s">
        <v>91</v>
      </c>
      <c r="R15" s="7" t="s">
        <v>32</v>
      </c>
      <c r="S15" s="7">
        <v>0</v>
      </c>
      <c r="T15" s="7">
        <v>0</v>
      </c>
      <c r="U15" s="7">
        <v>0</v>
      </c>
      <c r="V15" s="7">
        <v>0</v>
      </c>
      <c r="W15" s="7">
        <v>0</v>
      </c>
      <c r="X15" s="10">
        <f t="shared" si="0"/>
        <v>0</v>
      </c>
      <c r="Y15" s="7">
        <v>0</v>
      </c>
      <c r="Z15" s="7">
        <v>0</v>
      </c>
      <c r="AA15" s="7">
        <v>0</v>
      </c>
      <c r="AB15" s="7">
        <v>0</v>
      </c>
      <c r="AC15" s="7">
        <v>0</v>
      </c>
      <c r="AD15" s="10">
        <f t="shared" si="1"/>
        <v>0</v>
      </c>
      <c r="AE15" s="18" t="s">
        <v>1193</v>
      </c>
      <c r="AF15" s="11" t="s">
        <v>92</v>
      </c>
      <c r="AG15" s="7" t="s">
        <v>33</v>
      </c>
      <c r="AH15" s="34">
        <v>42549</v>
      </c>
      <c r="AI15" s="10">
        <v>24</v>
      </c>
      <c r="AJ15" s="11"/>
      <c r="AK15" s="11"/>
      <c r="AL15" s="34">
        <v>42810</v>
      </c>
    </row>
    <row r="16" spans="1:38" ht="36.75" customHeight="1">
      <c r="A16" s="7" t="s">
        <v>22</v>
      </c>
      <c r="B16" s="7" t="s">
        <v>23</v>
      </c>
      <c r="C16" s="7" t="s">
        <v>93</v>
      </c>
      <c r="D16" s="7" t="s">
        <v>94</v>
      </c>
      <c r="E16" s="21" t="str">
        <f t="shared" si="2"/>
        <v>Hemzemin geçit, 04.07.2016, Narlı-Köprüağzı</v>
      </c>
      <c r="F16" s="21" t="s">
        <v>1199</v>
      </c>
      <c r="G16" s="35">
        <v>42555</v>
      </c>
      <c r="H16" s="32">
        <v>0.57638888888888895</v>
      </c>
      <c r="I16" s="8" t="s">
        <v>36</v>
      </c>
      <c r="J16" s="33" t="s">
        <v>95</v>
      </c>
      <c r="K16" s="8" t="s">
        <v>28</v>
      </c>
      <c r="L16" s="20" t="s">
        <v>1278</v>
      </c>
      <c r="M16" s="7" t="s">
        <v>29</v>
      </c>
      <c r="N16" s="7" t="s">
        <v>30</v>
      </c>
      <c r="O16" s="7" t="s">
        <v>38</v>
      </c>
      <c r="P16" s="7" t="s">
        <v>1249</v>
      </c>
      <c r="Q16" s="7" t="s">
        <v>96</v>
      </c>
      <c r="R16" s="7" t="s">
        <v>32</v>
      </c>
      <c r="S16" s="7">
        <v>0</v>
      </c>
      <c r="T16" s="7">
        <v>0</v>
      </c>
      <c r="U16" s="7">
        <v>4</v>
      </c>
      <c r="V16" s="7">
        <v>0</v>
      </c>
      <c r="W16" s="7">
        <v>0</v>
      </c>
      <c r="X16" s="10">
        <f t="shared" si="0"/>
        <v>4</v>
      </c>
      <c r="Y16" s="7">
        <v>0</v>
      </c>
      <c r="Z16" s="7">
        <v>0</v>
      </c>
      <c r="AA16" s="7">
        <v>3</v>
      </c>
      <c r="AB16" s="7">
        <v>0</v>
      </c>
      <c r="AC16" s="7">
        <v>0</v>
      </c>
      <c r="AD16" s="10">
        <f t="shared" si="1"/>
        <v>3</v>
      </c>
      <c r="AE16" s="18" t="s">
        <v>1194</v>
      </c>
      <c r="AF16" s="11" t="s">
        <v>97</v>
      </c>
      <c r="AG16" s="7" t="s">
        <v>33</v>
      </c>
      <c r="AH16" s="34">
        <v>42562</v>
      </c>
      <c r="AI16" s="10">
        <v>10</v>
      </c>
      <c r="AJ16" s="11"/>
      <c r="AK16" s="7"/>
      <c r="AL16" s="34">
        <v>42810</v>
      </c>
    </row>
    <row r="17" spans="1:38" ht="36.75" customHeight="1">
      <c r="A17" s="7" t="s">
        <v>22</v>
      </c>
      <c r="B17" s="7" t="s">
        <v>23</v>
      </c>
      <c r="C17" s="7" t="s">
        <v>98</v>
      </c>
      <c r="D17" s="7" t="s">
        <v>99</v>
      </c>
      <c r="E17" s="21" t="str">
        <f t="shared" si="2"/>
        <v>Hemzemin geçit, 05.07.2016, Bozkurt-Kaklık</v>
      </c>
      <c r="F17" s="21" t="s">
        <v>1199</v>
      </c>
      <c r="G17" s="35">
        <v>42556</v>
      </c>
      <c r="H17" s="32">
        <v>0.72083333333333299</v>
      </c>
      <c r="I17" s="8" t="s">
        <v>36</v>
      </c>
      <c r="J17" s="33" t="s">
        <v>100</v>
      </c>
      <c r="K17" s="8" t="s">
        <v>28</v>
      </c>
      <c r="L17" s="20" t="s">
        <v>1279</v>
      </c>
      <c r="M17" s="7" t="s">
        <v>29</v>
      </c>
      <c r="N17" s="7" t="s">
        <v>30</v>
      </c>
      <c r="O17" s="7" t="s">
        <v>38</v>
      </c>
      <c r="P17" s="7" t="s">
        <v>1247</v>
      </c>
      <c r="Q17" s="7" t="s">
        <v>96</v>
      </c>
      <c r="R17" s="7" t="s">
        <v>32</v>
      </c>
      <c r="S17" s="7">
        <v>0</v>
      </c>
      <c r="T17" s="7">
        <v>0</v>
      </c>
      <c r="U17" s="7">
        <v>4</v>
      </c>
      <c r="V17" s="7">
        <v>0</v>
      </c>
      <c r="W17" s="7">
        <v>0</v>
      </c>
      <c r="X17" s="10">
        <f t="shared" si="0"/>
        <v>4</v>
      </c>
      <c r="Y17" s="7">
        <v>0</v>
      </c>
      <c r="Z17" s="7">
        <v>0</v>
      </c>
      <c r="AA17" s="7">
        <v>0</v>
      </c>
      <c r="AB17" s="7">
        <v>0</v>
      </c>
      <c r="AC17" s="7">
        <v>0</v>
      </c>
      <c r="AD17" s="10">
        <f t="shared" si="1"/>
        <v>0</v>
      </c>
      <c r="AE17" s="18" t="s">
        <v>1194</v>
      </c>
      <c r="AF17" s="11" t="s">
        <v>1218</v>
      </c>
      <c r="AG17" s="7" t="s">
        <v>33</v>
      </c>
      <c r="AH17" s="34">
        <v>42562</v>
      </c>
      <c r="AI17" s="10">
        <v>11</v>
      </c>
      <c r="AJ17" s="11"/>
      <c r="AK17" s="11"/>
      <c r="AL17" s="34">
        <v>42782</v>
      </c>
    </row>
    <row r="18" spans="1:38" ht="36.75" customHeight="1">
      <c r="A18" s="7" t="s">
        <v>22</v>
      </c>
      <c r="B18" s="7" t="s">
        <v>23</v>
      </c>
      <c r="C18" s="7" t="s">
        <v>101</v>
      </c>
      <c r="D18" s="7" t="s">
        <v>102</v>
      </c>
      <c r="E18" s="21" t="str">
        <f t="shared" si="2"/>
        <v>Hemzemin geçit, 15.07.2016, Argıthan-Akşehir</v>
      </c>
      <c r="F18" s="21" t="s">
        <v>1199</v>
      </c>
      <c r="G18" s="35">
        <v>42566</v>
      </c>
      <c r="H18" s="32">
        <v>0.82222222222222197</v>
      </c>
      <c r="I18" s="8" t="s">
        <v>36</v>
      </c>
      <c r="J18" s="33" t="s">
        <v>103</v>
      </c>
      <c r="K18" s="8" t="s">
        <v>28</v>
      </c>
      <c r="L18" s="20" t="s">
        <v>1280</v>
      </c>
      <c r="M18" s="7" t="s">
        <v>29</v>
      </c>
      <c r="N18" s="7" t="s">
        <v>30</v>
      </c>
      <c r="O18" s="7" t="s">
        <v>38</v>
      </c>
      <c r="P18" s="7" t="s">
        <v>1246</v>
      </c>
      <c r="Q18" s="7" t="s">
        <v>96</v>
      </c>
      <c r="R18" s="7" t="s">
        <v>32</v>
      </c>
      <c r="S18" s="7">
        <v>0</v>
      </c>
      <c r="T18" s="7">
        <v>0</v>
      </c>
      <c r="U18" s="7">
        <v>2</v>
      </c>
      <c r="V18" s="7">
        <v>0</v>
      </c>
      <c r="W18" s="7">
        <v>0</v>
      </c>
      <c r="X18" s="10">
        <f t="shared" si="0"/>
        <v>2</v>
      </c>
      <c r="Y18" s="7">
        <v>0</v>
      </c>
      <c r="Z18" s="7">
        <v>0</v>
      </c>
      <c r="AA18" s="7">
        <v>2</v>
      </c>
      <c r="AB18" s="7">
        <v>0</v>
      </c>
      <c r="AC18" s="7">
        <v>0</v>
      </c>
      <c r="AD18" s="10">
        <f t="shared" si="1"/>
        <v>2</v>
      </c>
      <c r="AE18" s="18" t="s">
        <v>1194</v>
      </c>
      <c r="AF18" s="11" t="s">
        <v>104</v>
      </c>
      <c r="AG18" s="7" t="s">
        <v>33</v>
      </c>
      <c r="AH18" s="34">
        <v>42573</v>
      </c>
      <c r="AI18" s="10">
        <v>10</v>
      </c>
      <c r="AJ18" s="11"/>
      <c r="AK18" s="7"/>
      <c r="AL18" s="34">
        <v>42838</v>
      </c>
    </row>
    <row r="19" spans="1:38" ht="36.75" customHeight="1">
      <c r="A19" s="7" t="s">
        <v>22</v>
      </c>
      <c r="B19" s="7" t="s">
        <v>23</v>
      </c>
      <c r="C19" s="7" t="s">
        <v>105</v>
      </c>
      <c r="D19" s="7" t="s">
        <v>106</v>
      </c>
      <c r="E19" s="21" t="str">
        <f t="shared" si="2"/>
        <v>Hemzemin geçit, 22.07.2016, Kavaklıdere-Alaşehir</v>
      </c>
      <c r="F19" s="21" t="s">
        <v>1199</v>
      </c>
      <c r="G19" s="35">
        <v>42573</v>
      </c>
      <c r="H19" s="32">
        <v>0.48611111111111099</v>
      </c>
      <c r="I19" s="8" t="s">
        <v>36</v>
      </c>
      <c r="J19" s="33" t="s">
        <v>107</v>
      </c>
      <c r="K19" s="8" t="s">
        <v>28</v>
      </c>
      <c r="L19" s="20" t="s">
        <v>1281</v>
      </c>
      <c r="M19" s="7" t="s">
        <v>29</v>
      </c>
      <c r="N19" s="7" t="s">
        <v>30</v>
      </c>
      <c r="O19" s="7" t="s">
        <v>38</v>
      </c>
      <c r="P19" s="7" t="s">
        <v>1247</v>
      </c>
      <c r="Q19" s="7" t="s">
        <v>96</v>
      </c>
      <c r="R19" s="7" t="s">
        <v>32</v>
      </c>
      <c r="S19" s="7">
        <v>0</v>
      </c>
      <c r="T19" s="7">
        <v>0</v>
      </c>
      <c r="U19" s="7">
        <v>6</v>
      </c>
      <c r="V19" s="7">
        <v>0</v>
      </c>
      <c r="W19" s="7">
        <v>0</v>
      </c>
      <c r="X19" s="10">
        <f t="shared" si="0"/>
        <v>6</v>
      </c>
      <c r="Y19" s="7">
        <v>0</v>
      </c>
      <c r="Z19" s="7">
        <v>0</v>
      </c>
      <c r="AA19" s="7">
        <v>2</v>
      </c>
      <c r="AB19" s="7">
        <v>0</v>
      </c>
      <c r="AC19" s="7">
        <v>0</v>
      </c>
      <c r="AD19" s="10">
        <f t="shared" si="1"/>
        <v>2</v>
      </c>
      <c r="AE19" s="18" t="s">
        <v>1194</v>
      </c>
      <c r="AF19" s="11" t="s">
        <v>108</v>
      </c>
      <c r="AG19" s="7" t="s">
        <v>33</v>
      </c>
      <c r="AH19" s="34">
        <v>42573</v>
      </c>
      <c r="AI19" s="10">
        <v>9</v>
      </c>
      <c r="AJ19" s="11"/>
      <c r="AK19" s="7"/>
      <c r="AL19" s="34">
        <v>42838</v>
      </c>
    </row>
    <row r="20" spans="1:38" ht="36.75" customHeight="1">
      <c r="A20" s="7" t="s">
        <v>22</v>
      </c>
      <c r="B20" s="7" t="s">
        <v>23</v>
      </c>
      <c r="C20" s="7" t="s">
        <v>109</v>
      </c>
      <c r="D20" s="7" t="s">
        <v>110</v>
      </c>
      <c r="E20" s="21" t="str">
        <f t="shared" si="2"/>
        <v>Hemzemin geçit, 27.07.2016, Bor-Bereket</v>
      </c>
      <c r="F20" s="21" t="s">
        <v>1199</v>
      </c>
      <c r="G20" s="35">
        <v>42578</v>
      </c>
      <c r="H20" s="32">
        <v>9.7222222222222206E-3</v>
      </c>
      <c r="I20" s="8" t="s">
        <v>36</v>
      </c>
      <c r="J20" s="33" t="s">
        <v>111</v>
      </c>
      <c r="K20" s="8" t="s">
        <v>28</v>
      </c>
      <c r="L20" s="20" t="s">
        <v>1282</v>
      </c>
      <c r="M20" s="7" t="s">
        <v>29</v>
      </c>
      <c r="N20" s="7" t="s">
        <v>30</v>
      </c>
      <c r="O20" s="7" t="s">
        <v>38</v>
      </c>
      <c r="P20" s="7" t="s">
        <v>1246</v>
      </c>
      <c r="Q20" s="7" t="s">
        <v>96</v>
      </c>
      <c r="R20" s="7" t="s">
        <v>32</v>
      </c>
      <c r="S20" s="7">
        <v>0</v>
      </c>
      <c r="T20" s="7">
        <v>0</v>
      </c>
      <c r="U20" s="7">
        <v>5</v>
      </c>
      <c r="V20" s="7">
        <v>0</v>
      </c>
      <c r="W20" s="7">
        <v>0</v>
      </c>
      <c r="X20" s="10">
        <f t="shared" si="0"/>
        <v>5</v>
      </c>
      <c r="Y20" s="7">
        <v>0</v>
      </c>
      <c r="Z20" s="7">
        <v>0</v>
      </c>
      <c r="AA20" s="7">
        <v>5</v>
      </c>
      <c r="AB20" s="7">
        <v>0</v>
      </c>
      <c r="AC20" s="7">
        <v>0</v>
      </c>
      <c r="AD20" s="10">
        <f t="shared" si="1"/>
        <v>5</v>
      </c>
      <c r="AE20" s="18" t="s">
        <v>1194</v>
      </c>
      <c r="AF20" s="11" t="s">
        <v>112</v>
      </c>
      <c r="AG20" s="7" t="s">
        <v>33</v>
      </c>
      <c r="AH20" s="34">
        <v>42580</v>
      </c>
      <c r="AI20" s="10">
        <v>16</v>
      </c>
      <c r="AJ20" s="11"/>
      <c r="AK20" s="7"/>
      <c r="AL20" s="34">
        <v>42899</v>
      </c>
    </row>
    <row r="21" spans="1:38" ht="36.75" customHeight="1">
      <c r="A21" s="7" t="s">
        <v>22</v>
      </c>
      <c r="B21" s="7" t="s">
        <v>23</v>
      </c>
      <c r="C21" s="7" t="s">
        <v>113</v>
      </c>
      <c r="D21" s="7" t="s">
        <v>114</v>
      </c>
      <c r="E21" s="21" t="str">
        <f t="shared" si="2"/>
        <v>Çarpışma, 20.10.2016, Sapanca YHT</v>
      </c>
      <c r="F21" s="21" t="s">
        <v>1199</v>
      </c>
      <c r="G21" s="35">
        <v>42663</v>
      </c>
      <c r="H21" s="32">
        <v>0.26111111111111102</v>
      </c>
      <c r="I21" s="8" t="s">
        <v>26</v>
      </c>
      <c r="J21" s="33" t="s">
        <v>1219</v>
      </c>
      <c r="K21" s="8" t="s">
        <v>28</v>
      </c>
      <c r="L21" s="20" t="s">
        <v>1260</v>
      </c>
      <c r="M21" s="7" t="s">
        <v>115</v>
      </c>
      <c r="N21" s="7" t="s">
        <v>78</v>
      </c>
      <c r="O21" s="7" t="s">
        <v>31</v>
      </c>
      <c r="P21" s="7" t="s">
        <v>1246</v>
      </c>
      <c r="Q21" s="7" t="s">
        <v>96</v>
      </c>
      <c r="R21" s="7" t="s">
        <v>32</v>
      </c>
      <c r="S21" s="7">
        <v>0</v>
      </c>
      <c r="T21" s="7">
        <v>0</v>
      </c>
      <c r="U21" s="7">
        <v>0</v>
      </c>
      <c r="V21" s="7">
        <v>0</v>
      </c>
      <c r="W21" s="7">
        <v>0</v>
      </c>
      <c r="X21" s="10">
        <f t="shared" si="0"/>
        <v>0</v>
      </c>
      <c r="Y21" s="7">
        <v>0</v>
      </c>
      <c r="Z21" s="7">
        <v>0</v>
      </c>
      <c r="AA21" s="7">
        <v>0</v>
      </c>
      <c r="AB21" s="7">
        <v>0</v>
      </c>
      <c r="AC21" s="7">
        <v>0</v>
      </c>
      <c r="AD21" s="10">
        <f t="shared" si="1"/>
        <v>0</v>
      </c>
      <c r="AE21" s="18" t="s">
        <v>1193</v>
      </c>
      <c r="AF21" s="11" t="s">
        <v>1220</v>
      </c>
      <c r="AG21" s="7" t="s">
        <v>33</v>
      </c>
      <c r="AH21" s="34">
        <v>42663</v>
      </c>
      <c r="AI21" s="10">
        <v>12</v>
      </c>
      <c r="AJ21" s="11"/>
      <c r="AK21" s="7"/>
      <c r="AL21" s="34">
        <v>42928</v>
      </c>
    </row>
    <row r="22" spans="1:38" ht="36.75" customHeight="1">
      <c r="A22" s="7" t="s">
        <v>22</v>
      </c>
      <c r="B22" s="7" t="s">
        <v>23</v>
      </c>
      <c r="C22" s="7" t="s">
        <v>116</v>
      </c>
      <c r="D22" s="7" t="s">
        <v>117</v>
      </c>
      <c r="E22" s="21" t="str">
        <f t="shared" si="2"/>
        <v>Çarpışma, 06.11.2016, Balıkısık-Bolkuş</v>
      </c>
      <c r="F22" s="21" t="s">
        <v>1199</v>
      </c>
      <c r="G22" s="35">
        <v>42680</v>
      </c>
      <c r="H22" s="32">
        <v>6.25E-2</v>
      </c>
      <c r="I22" s="8" t="s">
        <v>26</v>
      </c>
      <c r="J22" s="33" t="s">
        <v>118</v>
      </c>
      <c r="K22" s="8" t="s">
        <v>28</v>
      </c>
      <c r="L22" s="20" t="s">
        <v>1283</v>
      </c>
      <c r="M22" s="7" t="s">
        <v>29</v>
      </c>
      <c r="N22" s="7" t="s">
        <v>30</v>
      </c>
      <c r="O22" s="7" t="s">
        <v>38</v>
      </c>
      <c r="P22" s="7" t="s">
        <v>1246</v>
      </c>
      <c r="Q22" s="7" t="s">
        <v>96</v>
      </c>
      <c r="R22" s="7" t="s">
        <v>32</v>
      </c>
      <c r="S22" s="7">
        <v>0</v>
      </c>
      <c r="T22" s="7">
        <v>0</v>
      </c>
      <c r="U22" s="7">
        <v>0</v>
      </c>
      <c r="V22" s="7">
        <v>0</v>
      </c>
      <c r="W22" s="7">
        <v>0</v>
      </c>
      <c r="X22" s="10">
        <f t="shared" si="0"/>
        <v>0</v>
      </c>
      <c r="Y22" s="7">
        <v>0</v>
      </c>
      <c r="Z22" s="7">
        <v>0</v>
      </c>
      <c r="AA22" s="7">
        <v>0</v>
      </c>
      <c r="AB22" s="7">
        <v>0</v>
      </c>
      <c r="AC22" s="7">
        <v>0</v>
      </c>
      <c r="AD22" s="10">
        <f t="shared" si="1"/>
        <v>0</v>
      </c>
      <c r="AE22" s="18" t="s">
        <v>1193</v>
      </c>
      <c r="AF22" s="11" t="s">
        <v>1221</v>
      </c>
      <c r="AG22" s="7" t="s">
        <v>33</v>
      </c>
      <c r="AH22" s="34">
        <v>42681</v>
      </c>
      <c r="AI22" s="10">
        <v>5</v>
      </c>
      <c r="AJ22" s="11"/>
      <c r="AK22" s="7"/>
      <c r="AL22" s="34">
        <v>42899</v>
      </c>
    </row>
    <row r="23" spans="1:38" ht="36.75" customHeight="1">
      <c r="A23" s="7" t="s">
        <v>22</v>
      </c>
      <c r="B23" s="7" t="s">
        <v>23</v>
      </c>
      <c r="C23" s="7" t="s">
        <v>119</v>
      </c>
      <c r="D23" s="7" t="s">
        <v>120</v>
      </c>
      <c r="E23" s="21" t="str">
        <f t="shared" si="2"/>
        <v>Hemzemin geçit, 25.01.2017, Alayunt-Kütahya</v>
      </c>
      <c r="F23" s="21" t="s">
        <v>1199</v>
      </c>
      <c r="G23" s="35">
        <v>42760</v>
      </c>
      <c r="H23" s="32">
        <v>0.82291666666666696</v>
      </c>
      <c r="I23" s="8" t="s">
        <v>36</v>
      </c>
      <c r="J23" s="33" t="s">
        <v>121</v>
      </c>
      <c r="K23" s="8" t="s">
        <v>28</v>
      </c>
      <c r="L23" s="20" t="s">
        <v>1243</v>
      </c>
      <c r="M23" s="7" t="s">
        <v>29</v>
      </c>
      <c r="N23" s="7" t="s">
        <v>30</v>
      </c>
      <c r="O23" s="7" t="s">
        <v>38</v>
      </c>
      <c r="P23" s="7" t="s">
        <v>1247</v>
      </c>
      <c r="Q23" s="7" t="s">
        <v>96</v>
      </c>
      <c r="R23" s="7" t="s">
        <v>32</v>
      </c>
      <c r="S23" s="7">
        <v>0</v>
      </c>
      <c r="T23" s="7">
        <v>0</v>
      </c>
      <c r="U23" s="7">
        <v>1</v>
      </c>
      <c r="V23" s="7">
        <v>0</v>
      </c>
      <c r="W23" s="7">
        <v>0</v>
      </c>
      <c r="X23" s="10">
        <f t="shared" si="0"/>
        <v>1</v>
      </c>
      <c r="Y23" s="7">
        <v>0</v>
      </c>
      <c r="Z23" s="7">
        <v>1</v>
      </c>
      <c r="AA23" s="7">
        <v>0</v>
      </c>
      <c r="AB23" s="7">
        <v>0</v>
      </c>
      <c r="AC23" s="7">
        <v>0</v>
      </c>
      <c r="AD23" s="10">
        <f t="shared" si="1"/>
        <v>1</v>
      </c>
      <c r="AE23" s="18" t="s">
        <v>1194</v>
      </c>
      <c r="AF23" s="11" t="s">
        <v>122</v>
      </c>
      <c r="AG23" s="7" t="s">
        <v>33</v>
      </c>
      <c r="AH23" s="34">
        <v>42767</v>
      </c>
      <c r="AI23" s="10">
        <v>9</v>
      </c>
      <c r="AJ23" s="11"/>
      <c r="AK23" s="7"/>
      <c r="AL23" s="34">
        <v>43062</v>
      </c>
    </row>
    <row r="24" spans="1:38" ht="36.75" customHeight="1">
      <c r="A24" s="7" t="s">
        <v>22</v>
      </c>
      <c r="B24" s="7" t="s">
        <v>23</v>
      </c>
      <c r="C24" s="7" t="s">
        <v>123</v>
      </c>
      <c r="D24" s="7" t="s">
        <v>124</v>
      </c>
      <c r="E24" s="21" t="str">
        <f t="shared" si="2"/>
        <v>Deray, 14.03.2017, Karaisalıbucağı</v>
      </c>
      <c r="F24" s="21" t="s">
        <v>1199</v>
      </c>
      <c r="G24" s="35">
        <v>42808</v>
      </c>
      <c r="H24" s="32">
        <v>0.71180555555555602</v>
      </c>
      <c r="I24" s="8" t="s">
        <v>75</v>
      </c>
      <c r="J24" s="33" t="s">
        <v>125</v>
      </c>
      <c r="K24" s="8" t="s">
        <v>28</v>
      </c>
      <c r="L24" s="20" t="s">
        <v>1261</v>
      </c>
      <c r="M24" s="7" t="s">
        <v>29</v>
      </c>
      <c r="N24" s="7" t="s">
        <v>30</v>
      </c>
      <c r="O24" s="7" t="s">
        <v>31</v>
      </c>
      <c r="P24" s="7" t="s">
        <v>1250</v>
      </c>
      <c r="Q24" s="7" t="s">
        <v>32</v>
      </c>
      <c r="R24" s="7" t="s">
        <v>32</v>
      </c>
      <c r="S24" s="7">
        <v>0</v>
      </c>
      <c r="T24" s="7">
        <v>3</v>
      </c>
      <c r="U24" s="7">
        <v>0</v>
      </c>
      <c r="V24" s="7">
        <v>0</v>
      </c>
      <c r="W24" s="7">
        <v>0</v>
      </c>
      <c r="X24" s="10">
        <f t="shared" si="0"/>
        <v>3</v>
      </c>
      <c r="Y24" s="7">
        <v>0</v>
      </c>
      <c r="Z24" s="7">
        <v>0</v>
      </c>
      <c r="AA24" s="7">
        <v>0</v>
      </c>
      <c r="AB24" s="7">
        <v>0</v>
      </c>
      <c r="AC24" s="7">
        <v>0</v>
      </c>
      <c r="AD24" s="10">
        <f t="shared" si="1"/>
        <v>0</v>
      </c>
      <c r="AE24" s="18" t="s">
        <v>1194</v>
      </c>
      <c r="AF24" s="11" t="s">
        <v>1222</v>
      </c>
      <c r="AG24" s="7" t="s">
        <v>33</v>
      </c>
      <c r="AH24" s="34">
        <v>42809</v>
      </c>
      <c r="AI24" s="10">
        <v>9</v>
      </c>
      <c r="AJ24" s="11"/>
      <c r="AK24" s="7"/>
      <c r="AL24" s="34">
        <v>42992</v>
      </c>
    </row>
    <row r="25" spans="1:38" ht="36.75" customHeight="1">
      <c r="A25" s="7" t="s">
        <v>22</v>
      </c>
      <c r="B25" s="7" t="s">
        <v>23</v>
      </c>
      <c r="C25" s="7" t="s">
        <v>126</v>
      </c>
      <c r="D25" s="7" t="s">
        <v>127</v>
      </c>
      <c r="E25" s="21" t="str">
        <f t="shared" si="2"/>
        <v>Deray, 06.05.2017, Yahşihan</v>
      </c>
      <c r="F25" s="21" t="s">
        <v>1199</v>
      </c>
      <c r="G25" s="35">
        <v>42861</v>
      </c>
      <c r="H25" s="32">
        <v>0.5</v>
      </c>
      <c r="I25" s="8" t="s">
        <v>75</v>
      </c>
      <c r="J25" s="33" t="s">
        <v>128</v>
      </c>
      <c r="K25" s="8" t="s">
        <v>28</v>
      </c>
      <c r="L25" s="20" t="s">
        <v>1262</v>
      </c>
      <c r="M25" s="7" t="s">
        <v>29</v>
      </c>
      <c r="N25" s="7" t="s">
        <v>30</v>
      </c>
      <c r="O25" s="7" t="s">
        <v>31</v>
      </c>
      <c r="P25" s="7" t="s">
        <v>51</v>
      </c>
      <c r="Q25" s="7" t="s">
        <v>32</v>
      </c>
      <c r="R25" s="7" t="s">
        <v>32</v>
      </c>
      <c r="S25" s="7">
        <v>0</v>
      </c>
      <c r="T25" s="7">
        <v>1</v>
      </c>
      <c r="U25" s="7">
        <v>0</v>
      </c>
      <c r="V25" s="7">
        <v>0</v>
      </c>
      <c r="W25" s="7">
        <v>0</v>
      </c>
      <c r="X25" s="10">
        <f t="shared" si="0"/>
        <v>1</v>
      </c>
      <c r="Y25" s="7">
        <v>0</v>
      </c>
      <c r="Z25" s="7">
        <v>0</v>
      </c>
      <c r="AA25" s="7">
        <v>0</v>
      </c>
      <c r="AB25" s="7">
        <v>0</v>
      </c>
      <c r="AC25" s="7">
        <v>0</v>
      </c>
      <c r="AD25" s="10">
        <f t="shared" si="1"/>
        <v>0</v>
      </c>
      <c r="AE25" s="18" t="s">
        <v>1194</v>
      </c>
      <c r="AF25" s="11" t="s">
        <v>129</v>
      </c>
      <c r="AG25" s="7" t="s">
        <v>33</v>
      </c>
      <c r="AH25" s="34">
        <v>42865</v>
      </c>
      <c r="AI25" s="10">
        <v>6</v>
      </c>
      <c r="AJ25" s="11"/>
      <c r="AK25" s="7"/>
      <c r="AL25" s="34">
        <v>43089</v>
      </c>
    </row>
    <row r="26" spans="1:38" ht="36.75" customHeight="1">
      <c r="A26" s="7" t="s">
        <v>22</v>
      </c>
      <c r="B26" s="7" t="s">
        <v>23</v>
      </c>
      <c r="C26" s="7" t="s">
        <v>130</v>
      </c>
      <c r="D26" s="7" t="s">
        <v>131</v>
      </c>
      <c r="E26" s="21" t="str">
        <f t="shared" si="2"/>
        <v>Deray, 04.08.2017, Şefkat-Baskil</v>
      </c>
      <c r="F26" s="21" t="s">
        <v>1199</v>
      </c>
      <c r="G26" s="35">
        <v>42951</v>
      </c>
      <c r="H26" s="32">
        <v>0.8125</v>
      </c>
      <c r="I26" s="8" t="s">
        <v>75</v>
      </c>
      <c r="J26" s="33" t="s">
        <v>132</v>
      </c>
      <c r="K26" s="8" t="s">
        <v>28</v>
      </c>
      <c r="L26" s="20" t="s">
        <v>1284</v>
      </c>
      <c r="M26" s="7" t="s">
        <v>29</v>
      </c>
      <c r="N26" s="7" t="s">
        <v>30</v>
      </c>
      <c r="O26" s="7" t="s">
        <v>38</v>
      </c>
      <c r="P26" s="7" t="s">
        <v>1246</v>
      </c>
      <c r="Q26" s="7" t="s">
        <v>96</v>
      </c>
      <c r="R26" s="7" t="s">
        <v>32</v>
      </c>
      <c r="S26" s="7">
        <v>0</v>
      </c>
      <c r="T26" s="7">
        <v>2</v>
      </c>
      <c r="U26" s="7">
        <v>0</v>
      </c>
      <c r="V26" s="7">
        <v>0</v>
      </c>
      <c r="W26" s="7">
        <v>0</v>
      </c>
      <c r="X26" s="10">
        <f t="shared" si="0"/>
        <v>2</v>
      </c>
      <c r="Y26" s="7">
        <v>0</v>
      </c>
      <c r="Z26" s="7">
        <v>0</v>
      </c>
      <c r="AA26" s="7">
        <v>0</v>
      </c>
      <c r="AB26" s="7">
        <v>0</v>
      </c>
      <c r="AC26" s="7">
        <v>0</v>
      </c>
      <c r="AD26" s="10">
        <f t="shared" si="1"/>
        <v>0</v>
      </c>
      <c r="AE26" s="18" t="s">
        <v>1192</v>
      </c>
      <c r="AF26" s="11" t="s">
        <v>133</v>
      </c>
      <c r="AG26" s="7" t="s">
        <v>33</v>
      </c>
      <c r="AH26" s="34">
        <v>42954</v>
      </c>
      <c r="AI26" s="10">
        <v>8</v>
      </c>
      <c r="AJ26" s="11"/>
      <c r="AK26" s="7"/>
      <c r="AL26" s="34">
        <v>43117</v>
      </c>
    </row>
    <row r="27" spans="1:38" ht="36.75" customHeight="1">
      <c r="A27" s="7" t="s">
        <v>22</v>
      </c>
      <c r="B27" s="7" t="s">
        <v>23</v>
      </c>
      <c r="C27" s="7" t="s">
        <v>134</v>
      </c>
      <c r="D27" s="7" t="s">
        <v>135</v>
      </c>
      <c r="E27" s="21" t="str">
        <f t="shared" si="2"/>
        <v>Hemzemin geçit, 11.11.2017, Muş-Rahova</v>
      </c>
      <c r="F27" s="21" t="s">
        <v>1199</v>
      </c>
      <c r="G27" s="35">
        <v>43050</v>
      </c>
      <c r="H27" s="32">
        <v>0.85416666666666696</v>
      </c>
      <c r="I27" s="8" t="s">
        <v>36</v>
      </c>
      <c r="J27" s="33" t="s">
        <v>136</v>
      </c>
      <c r="K27" s="8" t="s">
        <v>28</v>
      </c>
      <c r="L27" s="20" t="s">
        <v>1285</v>
      </c>
      <c r="M27" s="7" t="s">
        <v>29</v>
      </c>
      <c r="N27" s="7" t="s">
        <v>30</v>
      </c>
      <c r="O27" s="7" t="s">
        <v>38</v>
      </c>
      <c r="P27" s="7" t="s">
        <v>1246</v>
      </c>
      <c r="Q27" s="7" t="s">
        <v>96</v>
      </c>
      <c r="R27" s="7" t="s">
        <v>32</v>
      </c>
      <c r="S27" s="7">
        <v>0</v>
      </c>
      <c r="T27" s="7">
        <v>0</v>
      </c>
      <c r="U27" s="7">
        <v>2</v>
      </c>
      <c r="V27" s="7">
        <v>0</v>
      </c>
      <c r="W27" s="7">
        <v>0</v>
      </c>
      <c r="X27" s="10">
        <f t="shared" si="0"/>
        <v>2</v>
      </c>
      <c r="Y27" s="7">
        <v>0</v>
      </c>
      <c r="Z27" s="7">
        <v>0</v>
      </c>
      <c r="AA27" s="7">
        <v>2</v>
      </c>
      <c r="AB27" s="7">
        <v>0</v>
      </c>
      <c r="AC27" s="7">
        <v>0</v>
      </c>
      <c r="AD27" s="10">
        <f t="shared" si="1"/>
        <v>2</v>
      </c>
      <c r="AE27" s="18" t="s">
        <v>1194</v>
      </c>
      <c r="AF27" s="11" t="s">
        <v>137</v>
      </c>
      <c r="AG27" s="7" t="s">
        <v>33</v>
      </c>
      <c r="AH27" s="34">
        <v>43053</v>
      </c>
      <c r="AI27" s="10">
        <v>11</v>
      </c>
      <c r="AJ27" s="11"/>
      <c r="AK27" s="7"/>
      <c r="AL27" s="34">
        <v>43152</v>
      </c>
    </row>
    <row r="28" spans="1:38" ht="36.75" customHeight="1">
      <c r="A28" s="7" t="s">
        <v>22</v>
      </c>
      <c r="B28" s="7" t="s">
        <v>23</v>
      </c>
      <c r="C28" s="7" t="s">
        <v>138</v>
      </c>
      <c r="D28" s="7" t="s">
        <v>139</v>
      </c>
      <c r="E28" s="21" t="str">
        <f t="shared" si="2"/>
        <v>Hemzemin geçit, 02.02.2018, Kadınhanı-Sarayönü</v>
      </c>
      <c r="F28" s="21" t="s">
        <v>1199</v>
      </c>
      <c r="G28" s="35">
        <v>43133</v>
      </c>
      <c r="H28" s="32">
        <v>0.49513888888888902</v>
      </c>
      <c r="I28" s="8" t="s">
        <v>36</v>
      </c>
      <c r="J28" s="33" t="s">
        <v>140</v>
      </c>
      <c r="K28" s="8" t="s">
        <v>28</v>
      </c>
      <c r="L28" s="20" t="s">
        <v>1286</v>
      </c>
      <c r="M28" s="7" t="s">
        <v>29</v>
      </c>
      <c r="N28" s="7" t="s">
        <v>30</v>
      </c>
      <c r="O28" s="7" t="s">
        <v>38</v>
      </c>
      <c r="P28" s="7" t="s">
        <v>1246</v>
      </c>
      <c r="Q28" s="7" t="s">
        <v>96</v>
      </c>
      <c r="R28" s="7" t="s">
        <v>32</v>
      </c>
      <c r="S28" s="7">
        <v>0</v>
      </c>
      <c r="T28" s="7">
        <v>0</v>
      </c>
      <c r="U28" s="7">
        <v>1</v>
      </c>
      <c r="V28" s="7">
        <v>0</v>
      </c>
      <c r="W28" s="7">
        <v>0</v>
      </c>
      <c r="X28" s="10">
        <f t="shared" si="0"/>
        <v>1</v>
      </c>
      <c r="Y28" s="7">
        <v>0</v>
      </c>
      <c r="Z28" s="7">
        <v>0</v>
      </c>
      <c r="AA28" s="7">
        <v>0</v>
      </c>
      <c r="AB28" s="7">
        <v>0</v>
      </c>
      <c r="AC28" s="7">
        <v>0</v>
      </c>
      <c r="AD28" s="10">
        <f t="shared" si="1"/>
        <v>0</v>
      </c>
      <c r="AE28" s="18" t="s">
        <v>1194</v>
      </c>
      <c r="AF28" s="11" t="s">
        <v>141</v>
      </c>
      <c r="AG28" s="7" t="s">
        <v>33</v>
      </c>
      <c r="AH28" s="34">
        <v>43136</v>
      </c>
      <c r="AI28" s="10">
        <v>9</v>
      </c>
      <c r="AJ28" s="11"/>
      <c r="AK28" s="7"/>
      <c r="AL28" s="34">
        <v>43243</v>
      </c>
    </row>
    <row r="29" spans="1:38" ht="36.75" customHeight="1">
      <c r="A29" s="7" t="s">
        <v>22</v>
      </c>
      <c r="B29" s="7" t="s">
        <v>23</v>
      </c>
      <c r="C29" s="7" t="s">
        <v>142</v>
      </c>
      <c r="D29" s="7" t="s">
        <v>143</v>
      </c>
      <c r="E29" s="21" t="str">
        <f t="shared" si="2"/>
        <v>Çarpışma, 13.12.2018, YHT Marşandiz HT-YHT Ankara (ATG)</v>
      </c>
      <c r="F29" s="7" t="s">
        <v>1200</v>
      </c>
      <c r="G29" s="35">
        <v>43447</v>
      </c>
      <c r="H29" s="32">
        <v>0.27430555555555602</v>
      </c>
      <c r="I29" s="8" t="s">
        <v>26</v>
      </c>
      <c r="J29" s="33" t="s">
        <v>144</v>
      </c>
      <c r="K29" s="8" t="s">
        <v>28</v>
      </c>
      <c r="L29" s="20" t="s">
        <v>1287</v>
      </c>
      <c r="M29" s="7" t="s">
        <v>115</v>
      </c>
      <c r="N29" s="7" t="s">
        <v>90</v>
      </c>
      <c r="O29" s="7" t="s">
        <v>38</v>
      </c>
      <c r="P29" s="7" t="s">
        <v>1251</v>
      </c>
      <c r="Q29" s="7" t="s">
        <v>96</v>
      </c>
      <c r="R29" s="7" t="s">
        <v>32</v>
      </c>
      <c r="S29" s="7">
        <v>7</v>
      </c>
      <c r="T29" s="7">
        <v>2</v>
      </c>
      <c r="U29" s="7">
        <v>0</v>
      </c>
      <c r="V29" s="7">
        <v>0</v>
      </c>
      <c r="W29" s="7">
        <v>0</v>
      </c>
      <c r="X29" s="10">
        <f t="shared" si="0"/>
        <v>9</v>
      </c>
      <c r="Y29" s="7">
        <v>34</v>
      </c>
      <c r="Z29" s="7">
        <v>0</v>
      </c>
      <c r="AA29" s="7">
        <v>0</v>
      </c>
      <c r="AB29" s="7">
        <v>0</v>
      </c>
      <c r="AC29" s="7">
        <v>0</v>
      </c>
      <c r="AD29" s="10">
        <f t="shared" si="1"/>
        <v>34</v>
      </c>
      <c r="AE29" s="18" t="s">
        <v>1192</v>
      </c>
      <c r="AF29" s="11" t="s">
        <v>145</v>
      </c>
      <c r="AG29" s="7" t="s">
        <v>33</v>
      </c>
      <c r="AH29" s="34">
        <v>43451</v>
      </c>
      <c r="AI29" s="10">
        <v>15</v>
      </c>
      <c r="AJ29" s="11"/>
      <c r="AK29" s="7"/>
      <c r="AL29" s="34">
        <v>43927</v>
      </c>
    </row>
    <row r="30" spans="1:38" ht="36.75" customHeight="1">
      <c r="A30" s="7" t="s">
        <v>22</v>
      </c>
      <c r="B30" s="7" t="s">
        <v>23</v>
      </c>
      <c r="C30" s="7" t="s">
        <v>146</v>
      </c>
      <c r="D30" s="7" t="s">
        <v>147</v>
      </c>
      <c r="E30" s="21" t="str">
        <f t="shared" si="2"/>
        <v>Deray, 08.07.2018, Balabanlı-Çorlu</v>
      </c>
      <c r="F30" s="7" t="s">
        <v>1200</v>
      </c>
      <c r="G30" s="35">
        <v>43289</v>
      </c>
      <c r="H30" s="32">
        <v>0.71875</v>
      </c>
      <c r="I30" s="8" t="s">
        <v>75</v>
      </c>
      <c r="J30" s="33" t="s">
        <v>148</v>
      </c>
      <c r="K30" s="8" t="s">
        <v>28</v>
      </c>
      <c r="L30" s="20" t="s">
        <v>1288</v>
      </c>
      <c r="M30" s="7" t="s">
        <v>29</v>
      </c>
      <c r="N30" s="7" t="s">
        <v>30</v>
      </c>
      <c r="O30" s="7" t="s">
        <v>38</v>
      </c>
      <c r="P30" s="7" t="s">
        <v>1247</v>
      </c>
      <c r="Q30" s="7" t="s">
        <v>96</v>
      </c>
      <c r="R30" s="7" t="s">
        <v>32</v>
      </c>
      <c r="S30" s="7">
        <v>25</v>
      </c>
      <c r="T30" s="7">
        <v>0</v>
      </c>
      <c r="U30" s="7">
        <v>0</v>
      </c>
      <c r="V30" s="7">
        <v>0</v>
      </c>
      <c r="W30" s="7">
        <v>0</v>
      </c>
      <c r="X30" s="10">
        <f t="shared" si="0"/>
        <v>25</v>
      </c>
      <c r="Y30" s="7">
        <v>25</v>
      </c>
      <c r="Z30" s="7">
        <v>0</v>
      </c>
      <c r="AA30" s="7">
        <v>0</v>
      </c>
      <c r="AB30" s="7">
        <v>0</v>
      </c>
      <c r="AC30" s="7">
        <v>0</v>
      </c>
      <c r="AD30" s="10">
        <f t="shared" si="1"/>
        <v>25</v>
      </c>
      <c r="AE30" s="18" t="s">
        <v>1193</v>
      </c>
      <c r="AF30" s="11" t="s">
        <v>1223</v>
      </c>
      <c r="AG30" s="7" t="s">
        <v>33</v>
      </c>
      <c r="AH30" s="34">
        <v>43290</v>
      </c>
      <c r="AI30" s="10">
        <v>5</v>
      </c>
      <c r="AJ30" s="11"/>
      <c r="AK30" s="7"/>
      <c r="AL30" s="34">
        <v>43700</v>
      </c>
    </row>
    <row r="31" spans="1:38" ht="36.75" customHeight="1">
      <c r="A31" s="7" t="s">
        <v>22</v>
      </c>
      <c r="B31" s="7" t="s">
        <v>23</v>
      </c>
      <c r="C31" s="7" t="s">
        <v>149</v>
      </c>
      <c r="D31" s="7" t="s">
        <v>150</v>
      </c>
      <c r="E31" s="21" t="str">
        <f t="shared" si="2"/>
        <v>Deray, 20.04.2019, Hekimhan</v>
      </c>
      <c r="F31" s="7" t="s">
        <v>1200</v>
      </c>
      <c r="G31" s="35">
        <v>43575</v>
      </c>
      <c r="H31" s="32">
        <v>0.57638888888888895</v>
      </c>
      <c r="I31" s="8" t="s">
        <v>75</v>
      </c>
      <c r="J31" s="33" t="s">
        <v>151</v>
      </c>
      <c r="K31" s="8" t="s">
        <v>28</v>
      </c>
      <c r="L31" s="20" t="s">
        <v>1263</v>
      </c>
      <c r="M31" s="7" t="s">
        <v>29</v>
      </c>
      <c r="N31" s="7" t="s">
        <v>30</v>
      </c>
      <c r="O31" s="7" t="s">
        <v>31</v>
      </c>
      <c r="P31" s="7" t="s">
        <v>51</v>
      </c>
      <c r="Q31" s="7" t="s">
        <v>96</v>
      </c>
      <c r="R31" s="7" t="s">
        <v>32</v>
      </c>
      <c r="S31" s="7">
        <v>0</v>
      </c>
      <c r="T31" s="7">
        <v>0</v>
      </c>
      <c r="U31" s="7">
        <v>0</v>
      </c>
      <c r="V31" s="7">
        <v>0</v>
      </c>
      <c r="W31" s="7">
        <v>0</v>
      </c>
      <c r="X31" s="10">
        <f t="shared" si="0"/>
        <v>0</v>
      </c>
      <c r="Y31" s="7">
        <v>0</v>
      </c>
      <c r="Z31" s="7">
        <v>0</v>
      </c>
      <c r="AA31" s="7">
        <v>0</v>
      </c>
      <c r="AB31" s="7">
        <v>0</v>
      </c>
      <c r="AC31" s="7">
        <v>0</v>
      </c>
      <c r="AD31" s="10">
        <f t="shared" si="1"/>
        <v>0</v>
      </c>
      <c r="AE31" s="18" t="s">
        <v>1193</v>
      </c>
      <c r="AF31" s="11" t="s">
        <v>1224</v>
      </c>
      <c r="AG31" s="7" t="s">
        <v>33</v>
      </c>
      <c r="AH31" s="34">
        <v>43577</v>
      </c>
      <c r="AI31" s="10">
        <v>8</v>
      </c>
      <c r="AJ31" s="11"/>
      <c r="AK31" s="7"/>
      <c r="AL31" s="34">
        <v>43759</v>
      </c>
    </row>
    <row r="32" spans="1:38" ht="36.75" customHeight="1">
      <c r="A32" s="7" t="s">
        <v>22</v>
      </c>
      <c r="B32" s="7" t="s">
        <v>23</v>
      </c>
      <c r="C32" s="7" t="s">
        <v>152</v>
      </c>
      <c r="D32" s="7" t="s">
        <v>153</v>
      </c>
      <c r="E32" s="21" t="str">
        <f t="shared" si="2"/>
        <v>Deray, 19.09.2019, YHT Bilecik-YHT Bozüyük</v>
      </c>
      <c r="F32" s="7" t="s">
        <v>1200</v>
      </c>
      <c r="G32" s="35">
        <v>43727</v>
      </c>
      <c r="H32" s="32">
        <v>0.25555555555555598</v>
      </c>
      <c r="I32" s="8" t="s">
        <v>75</v>
      </c>
      <c r="J32" s="33" t="s">
        <v>154</v>
      </c>
      <c r="K32" s="8" t="s">
        <v>28</v>
      </c>
      <c r="L32" s="20" t="s">
        <v>1244</v>
      </c>
      <c r="M32" s="7" t="s">
        <v>115</v>
      </c>
      <c r="N32" s="7" t="s">
        <v>30</v>
      </c>
      <c r="O32" s="7" t="s">
        <v>38</v>
      </c>
      <c r="P32" s="7" t="s">
        <v>1249</v>
      </c>
      <c r="Q32" s="7" t="s">
        <v>96</v>
      </c>
      <c r="R32" s="7" t="s">
        <v>32</v>
      </c>
      <c r="S32" s="7">
        <v>0</v>
      </c>
      <c r="T32" s="7">
        <v>2</v>
      </c>
      <c r="U32" s="7">
        <v>0</v>
      </c>
      <c r="V32" s="7">
        <v>0</v>
      </c>
      <c r="W32" s="7">
        <v>0</v>
      </c>
      <c r="X32" s="10">
        <f t="shared" si="0"/>
        <v>2</v>
      </c>
      <c r="Y32" s="7">
        <v>0</v>
      </c>
      <c r="Z32" s="7">
        <v>0</v>
      </c>
      <c r="AA32" s="7">
        <v>0</v>
      </c>
      <c r="AB32" s="7">
        <v>0</v>
      </c>
      <c r="AC32" s="7">
        <v>0</v>
      </c>
      <c r="AD32" s="10">
        <f t="shared" si="1"/>
        <v>0</v>
      </c>
      <c r="AE32" s="18" t="s">
        <v>1192</v>
      </c>
      <c r="AF32" s="11" t="s">
        <v>155</v>
      </c>
      <c r="AG32" s="7" t="s">
        <v>156</v>
      </c>
      <c r="AH32" s="34">
        <v>43727</v>
      </c>
      <c r="AI32" s="10">
        <v>6</v>
      </c>
      <c r="AJ32" s="11"/>
      <c r="AK32" s="7"/>
      <c r="AL32" s="34">
        <v>43997</v>
      </c>
    </row>
    <row r="33" spans="1:38" ht="36.75" customHeight="1">
      <c r="A33" s="7" t="s">
        <v>22</v>
      </c>
      <c r="B33" s="7" t="s">
        <v>23</v>
      </c>
      <c r="C33" s="7" t="s">
        <v>157</v>
      </c>
      <c r="D33" s="7" t="s">
        <v>158</v>
      </c>
      <c r="E33" s="21" t="str">
        <f t="shared" si="2"/>
        <v>Çarpışma, 09.12.2019, Divriği-Kemaliyeçaltı</v>
      </c>
      <c r="F33" s="7" t="s">
        <v>1200</v>
      </c>
      <c r="G33" s="35">
        <v>43808</v>
      </c>
      <c r="H33" s="32">
        <v>0.45833333333333298</v>
      </c>
      <c r="I33" s="8" t="s">
        <v>26</v>
      </c>
      <c r="J33" s="33" t="s">
        <v>159</v>
      </c>
      <c r="K33" s="8" t="s">
        <v>28</v>
      </c>
      <c r="L33" s="20" t="s">
        <v>1245</v>
      </c>
      <c r="M33" s="7" t="s">
        <v>29</v>
      </c>
      <c r="N33" s="7" t="s">
        <v>30</v>
      </c>
      <c r="O33" s="7" t="s">
        <v>160</v>
      </c>
      <c r="P33" s="7" t="s">
        <v>1250</v>
      </c>
      <c r="Q33" s="7" t="s">
        <v>32</v>
      </c>
      <c r="R33" s="7" t="s">
        <v>32</v>
      </c>
      <c r="S33" s="7">
        <v>0</v>
      </c>
      <c r="T33" s="7">
        <v>1</v>
      </c>
      <c r="U33" s="7">
        <v>0</v>
      </c>
      <c r="V33" s="7">
        <v>0</v>
      </c>
      <c r="W33" s="7">
        <v>0</v>
      </c>
      <c r="X33" s="10">
        <f t="shared" si="0"/>
        <v>1</v>
      </c>
      <c r="Y33" s="7">
        <v>0</v>
      </c>
      <c r="Z33" s="7">
        <v>0</v>
      </c>
      <c r="AA33" s="7">
        <v>0</v>
      </c>
      <c r="AB33" s="7">
        <v>0</v>
      </c>
      <c r="AC33" s="7">
        <v>0</v>
      </c>
      <c r="AD33" s="10">
        <f t="shared" si="1"/>
        <v>0</v>
      </c>
      <c r="AE33" s="18" t="s">
        <v>1194</v>
      </c>
      <c r="AF33" s="11" t="s">
        <v>162</v>
      </c>
      <c r="AG33" s="7" t="s">
        <v>156</v>
      </c>
      <c r="AH33" s="34">
        <v>43809</v>
      </c>
      <c r="AI33" s="10">
        <v>10</v>
      </c>
      <c r="AJ33" s="11"/>
      <c r="AK33" s="7"/>
      <c r="AL33" s="34">
        <v>44151</v>
      </c>
    </row>
    <row r="34" spans="1:38" ht="36.75" customHeight="1">
      <c r="A34" s="7" t="s">
        <v>22</v>
      </c>
      <c r="B34" s="7" t="s">
        <v>23</v>
      </c>
      <c r="C34" s="7" t="s">
        <v>163</v>
      </c>
      <c r="D34" s="7" t="s">
        <v>164</v>
      </c>
      <c r="E34" s="21" t="str">
        <f t="shared" si="2"/>
        <v>Deray, 03.01.2020, Marşandiz</v>
      </c>
      <c r="F34" s="7" t="s">
        <v>1200</v>
      </c>
      <c r="G34" s="35">
        <v>43833</v>
      </c>
      <c r="H34" s="32">
        <v>0.26736111111111099</v>
      </c>
      <c r="I34" s="8" t="s">
        <v>75</v>
      </c>
      <c r="J34" s="33" t="s">
        <v>165</v>
      </c>
      <c r="K34" s="8" t="s">
        <v>28</v>
      </c>
      <c r="L34" s="20" t="s">
        <v>1264</v>
      </c>
      <c r="M34" s="7" t="s">
        <v>29</v>
      </c>
      <c r="N34" s="7" t="s">
        <v>90</v>
      </c>
      <c r="O34" s="7" t="s">
        <v>31</v>
      </c>
      <c r="P34" s="7" t="s">
        <v>1247</v>
      </c>
      <c r="Q34" s="7" t="s">
        <v>96</v>
      </c>
      <c r="R34" s="7" t="s">
        <v>32</v>
      </c>
      <c r="S34" s="7">
        <v>0</v>
      </c>
      <c r="T34" s="7">
        <v>0</v>
      </c>
      <c r="U34" s="7">
        <v>0</v>
      </c>
      <c r="V34" s="7">
        <v>0</v>
      </c>
      <c r="W34" s="7">
        <v>0</v>
      </c>
      <c r="X34" s="10">
        <f t="shared" ref="X34:X51" si="3">SUM(S34:W34)</f>
        <v>0</v>
      </c>
      <c r="Y34" s="7">
        <v>0</v>
      </c>
      <c r="Z34" s="7">
        <v>0</v>
      </c>
      <c r="AA34" s="7">
        <v>0</v>
      </c>
      <c r="AB34" s="7">
        <v>0</v>
      </c>
      <c r="AC34" s="7">
        <v>0</v>
      </c>
      <c r="AD34" s="10">
        <f t="shared" ref="AD34:AD51" si="4">SUM(Y34:AC34)</f>
        <v>0</v>
      </c>
      <c r="AE34" s="18" t="s">
        <v>1193</v>
      </c>
      <c r="AF34" s="11" t="s">
        <v>166</v>
      </c>
      <c r="AG34" s="7" t="s">
        <v>167</v>
      </c>
      <c r="AH34" s="34">
        <v>43857</v>
      </c>
      <c r="AI34" s="10">
        <v>9</v>
      </c>
      <c r="AJ34" s="11"/>
      <c r="AK34" s="7"/>
      <c r="AL34" s="34">
        <v>44026</v>
      </c>
    </row>
    <row r="35" spans="1:38" ht="36.75" customHeight="1">
      <c r="A35" s="7" t="s">
        <v>22</v>
      </c>
      <c r="B35" s="7" t="s">
        <v>23</v>
      </c>
      <c r="C35" s="7" t="s">
        <v>168</v>
      </c>
      <c r="D35" s="7" t="s">
        <v>169</v>
      </c>
      <c r="E35" s="21" t="str">
        <f t="shared" si="2"/>
        <v>Hemzemin geçit, 02.02.2020, Taşkent-Tarsus</v>
      </c>
      <c r="F35" s="7" t="s">
        <v>1200</v>
      </c>
      <c r="G35" s="35">
        <v>43863</v>
      </c>
      <c r="H35" s="32">
        <v>0.38194444444444398</v>
      </c>
      <c r="I35" s="8" t="s">
        <v>36</v>
      </c>
      <c r="J35" s="33" t="s">
        <v>170</v>
      </c>
      <c r="K35" s="8" t="s">
        <v>28</v>
      </c>
      <c r="L35" s="20" t="s">
        <v>1289</v>
      </c>
      <c r="M35" s="7" t="s">
        <v>29</v>
      </c>
      <c r="N35" s="7" t="s">
        <v>78</v>
      </c>
      <c r="O35" s="7" t="s">
        <v>38</v>
      </c>
      <c r="P35" s="7" t="s">
        <v>1249</v>
      </c>
      <c r="Q35" s="7" t="s">
        <v>96</v>
      </c>
      <c r="R35" s="7" t="s">
        <v>32</v>
      </c>
      <c r="S35" s="7">
        <v>0</v>
      </c>
      <c r="T35" s="7">
        <v>0</v>
      </c>
      <c r="U35" s="7">
        <v>1</v>
      </c>
      <c r="V35" s="7">
        <v>0</v>
      </c>
      <c r="W35" s="7">
        <v>0</v>
      </c>
      <c r="X35" s="10">
        <f t="shared" si="3"/>
        <v>1</v>
      </c>
      <c r="Y35" s="7">
        <v>0</v>
      </c>
      <c r="Z35" s="7">
        <v>0</v>
      </c>
      <c r="AA35" s="7">
        <v>0</v>
      </c>
      <c r="AB35" s="7">
        <v>0</v>
      </c>
      <c r="AC35" s="7">
        <v>0</v>
      </c>
      <c r="AD35" s="10">
        <f t="shared" si="4"/>
        <v>0</v>
      </c>
      <c r="AE35" s="18" t="s">
        <v>1194</v>
      </c>
      <c r="AF35" s="11" t="s">
        <v>171</v>
      </c>
      <c r="AG35" s="7" t="s">
        <v>156</v>
      </c>
      <c r="AH35" s="34">
        <v>43956</v>
      </c>
      <c r="AI35" s="10">
        <v>8</v>
      </c>
      <c r="AJ35" s="11"/>
      <c r="AK35" s="7"/>
      <c r="AL35" s="34">
        <v>44088</v>
      </c>
    </row>
    <row r="36" spans="1:38" ht="36.75" customHeight="1">
      <c r="A36" s="7" t="s">
        <v>22</v>
      </c>
      <c r="B36" s="7" t="s">
        <v>23</v>
      </c>
      <c r="C36" s="7" t="s">
        <v>172</v>
      </c>
      <c r="D36" s="7" t="s">
        <v>173</v>
      </c>
      <c r="E36" s="21" t="str">
        <f t="shared" si="2"/>
        <v>Deray, 16.02.2020, Narlı-Köprüağzı</v>
      </c>
      <c r="F36" s="7" t="s">
        <v>1200</v>
      </c>
      <c r="G36" s="35">
        <v>43877</v>
      </c>
      <c r="H36" s="32">
        <v>0.39861111111111103</v>
      </c>
      <c r="I36" s="8" t="s">
        <v>75</v>
      </c>
      <c r="J36" s="33" t="s">
        <v>174</v>
      </c>
      <c r="K36" s="8" t="s">
        <v>28</v>
      </c>
      <c r="L36" s="20" t="s">
        <v>1278</v>
      </c>
      <c r="M36" s="7" t="s">
        <v>29</v>
      </c>
      <c r="N36" s="7" t="s">
        <v>30</v>
      </c>
      <c r="O36" s="7" t="s">
        <v>38</v>
      </c>
      <c r="P36" s="7" t="s">
        <v>1246</v>
      </c>
      <c r="Q36" s="7" t="s">
        <v>96</v>
      </c>
      <c r="R36" s="7" t="s">
        <v>32</v>
      </c>
      <c r="S36" s="7">
        <v>0</v>
      </c>
      <c r="T36" s="7">
        <v>0</v>
      </c>
      <c r="U36" s="7">
        <v>0</v>
      </c>
      <c r="V36" s="7">
        <v>0</v>
      </c>
      <c r="W36" s="7">
        <v>0</v>
      </c>
      <c r="X36" s="10">
        <f t="shared" si="3"/>
        <v>0</v>
      </c>
      <c r="Y36" s="7">
        <v>0</v>
      </c>
      <c r="Z36" s="7">
        <v>0</v>
      </c>
      <c r="AA36" s="7">
        <v>0</v>
      </c>
      <c r="AB36" s="7">
        <v>0</v>
      </c>
      <c r="AC36" s="7">
        <v>0</v>
      </c>
      <c r="AD36" s="10">
        <f t="shared" si="4"/>
        <v>0</v>
      </c>
      <c r="AE36" s="18" t="s">
        <v>1192</v>
      </c>
      <c r="AF36" s="11" t="s">
        <v>1225</v>
      </c>
      <c r="AG36" s="7" t="s">
        <v>167</v>
      </c>
      <c r="AH36" s="34">
        <v>43878</v>
      </c>
      <c r="AI36" s="10">
        <v>3</v>
      </c>
      <c r="AJ36" s="11"/>
      <c r="AK36" s="7"/>
      <c r="AL36" s="34">
        <v>44249</v>
      </c>
    </row>
    <row r="37" spans="1:38" ht="36.75" customHeight="1">
      <c r="A37" s="7" t="s">
        <v>22</v>
      </c>
      <c r="B37" s="7" t="s">
        <v>23</v>
      </c>
      <c r="C37" s="7" t="s">
        <v>175</v>
      </c>
      <c r="D37" s="7" t="s">
        <v>176</v>
      </c>
      <c r="E37" s="21" t="str">
        <f t="shared" si="2"/>
        <v>Çarpışma, 13.06.2020, Malatya-Battalgazi</v>
      </c>
      <c r="F37" s="7" t="s">
        <v>1200</v>
      </c>
      <c r="G37" s="35">
        <v>43995</v>
      </c>
      <c r="H37" s="32">
        <v>9.0277777777777804E-2</v>
      </c>
      <c r="I37" s="8" t="s">
        <v>26</v>
      </c>
      <c r="J37" s="33" t="s">
        <v>177</v>
      </c>
      <c r="K37" s="8" t="s">
        <v>28</v>
      </c>
      <c r="L37" s="20" t="s">
        <v>1290</v>
      </c>
      <c r="M37" s="7" t="s">
        <v>29</v>
      </c>
      <c r="N37" s="7" t="s">
        <v>30</v>
      </c>
      <c r="O37" s="7" t="s">
        <v>38</v>
      </c>
      <c r="P37" s="7" t="s">
        <v>1246</v>
      </c>
      <c r="Q37" s="7" t="s">
        <v>96</v>
      </c>
      <c r="R37" s="7" t="s">
        <v>32</v>
      </c>
      <c r="S37" s="7">
        <v>0</v>
      </c>
      <c r="T37" s="7">
        <v>2</v>
      </c>
      <c r="U37" s="7">
        <v>0</v>
      </c>
      <c r="V37" s="7">
        <v>0</v>
      </c>
      <c r="W37" s="7">
        <v>0</v>
      </c>
      <c r="X37" s="10">
        <f t="shared" si="3"/>
        <v>2</v>
      </c>
      <c r="Y37" s="7">
        <v>0</v>
      </c>
      <c r="Z37" s="7">
        <v>0</v>
      </c>
      <c r="AA37" s="7">
        <v>0</v>
      </c>
      <c r="AB37" s="7">
        <v>0</v>
      </c>
      <c r="AC37" s="7">
        <v>0</v>
      </c>
      <c r="AD37" s="10">
        <f t="shared" si="4"/>
        <v>0</v>
      </c>
      <c r="AE37" s="18" t="s">
        <v>1193</v>
      </c>
      <c r="AF37" s="11" t="s">
        <v>1226</v>
      </c>
      <c r="AG37" s="7" t="s">
        <v>156</v>
      </c>
      <c r="AH37" s="34">
        <v>43995</v>
      </c>
      <c r="AI37" s="10">
        <v>2</v>
      </c>
      <c r="AJ37" s="11"/>
      <c r="AK37" s="7"/>
      <c r="AL37" s="34">
        <v>44207</v>
      </c>
    </row>
    <row r="38" spans="1:38" ht="36.75" customHeight="1">
      <c r="A38" s="7" t="s">
        <v>22</v>
      </c>
      <c r="B38" s="7" t="s">
        <v>23</v>
      </c>
      <c r="C38" s="7" t="s">
        <v>178</v>
      </c>
      <c r="D38" s="7" t="s">
        <v>179</v>
      </c>
      <c r="E38" s="21" t="str">
        <f t="shared" si="2"/>
        <v>Çarpışma, 08.10.2020, Körfez</v>
      </c>
      <c r="F38" s="7" t="s">
        <v>1200</v>
      </c>
      <c r="G38" s="35">
        <v>44112</v>
      </c>
      <c r="H38" s="32">
        <v>0.97083333333333299</v>
      </c>
      <c r="I38" s="8" t="s">
        <v>26</v>
      </c>
      <c r="J38" s="33" t="s">
        <v>180</v>
      </c>
      <c r="K38" s="8" t="s">
        <v>28</v>
      </c>
      <c r="L38" s="20" t="s">
        <v>1265</v>
      </c>
      <c r="M38" s="7" t="s">
        <v>29</v>
      </c>
      <c r="N38" s="7" t="s">
        <v>78</v>
      </c>
      <c r="O38" s="7" t="s">
        <v>31</v>
      </c>
      <c r="P38" s="7" t="s">
        <v>1249</v>
      </c>
      <c r="Q38" s="7" t="s">
        <v>181</v>
      </c>
      <c r="R38" s="7" t="s">
        <v>32</v>
      </c>
      <c r="S38" s="7">
        <v>0</v>
      </c>
      <c r="T38" s="7">
        <v>0</v>
      </c>
      <c r="U38" s="7">
        <v>0</v>
      </c>
      <c r="V38" s="7">
        <v>0</v>
      </c>
      <c r="W38" s="7">
        <v>0</v>
      </c>
      <c r="X38" s="10">
        <f t="shared" si="3"/>
        <v>0</v>
      </c>
      <c r="Y38" s="7">
        <v>0</v>
      </c>
      <c r="Z38" s="7">
        <v>0</v>
      </c>
      <c r="AA38" s="7">
        <v>0</v>
      </c>
      <c r="AB38" s="7">
        <v>0</v>
      </c>
      <c r="AC38" s="7">
        <v>0</v>
      </c>
      <c r="AD38" s="10">
        <f t="shared" si="4"/>
        <v>0</v>
      </c>
      <c r="AE38" s="18" t="s">
        <v>1194</v>
      </c>
      <c r="AF38" s="11" t="s">
        <v>1227</v>
      </c>
      <c r="AG38" s="7" t="s">
        <v>167</v>
      </c>
      <c r="AH38" s="34">
        <v>44138</v>
      </c>
      <c r="AI38" s="10">
        <v>4</v>
      </c>
      <c r="AJ38" s="11"/>
      <c r="AK38" s="7"/>
      <c r="AL38" s="34">
        <v>44340</v>
      </c>
    </row>
    <row r="39" spans="1:38" ht="36.75" customHeight="1">
      <c r="A39" s="7" t="s">
        <v>22</v>
      </c>
      <c r="B39" s="7" t="s">
        <v>23</v>
      </c>
      <c r="C39" s="7" t="s">
        <v>182</v>
      </c>
      <c r="D39" s="7" t="s">
        <v>183</v>
      </c>
      <c r="E39" s="21" t="str">
        <f t="shared" si="2"/>
        <v>Çarpışma, 07.10.2020, Yerköy-Karaosman</v>
      </c>
      <c r="F39" s="7" t="s">
        <v>1200</v>
      </c>
      <c r="G39" s="35">
        <v>44111</v>
      </c>
      <c r="H39" s="32">
        <v>0.62847222222222199</v>
      </c>
      <c r="I39" s="8" t="s">
        <v>26</v>
      </c>
      <c r="J39" s="33" t="s">
        <v>184</v>
      </c>
      <c r="K39" s="8" t="s">
        <v>28</v>
      </c>
      <c r="L39" s="20" t="s">
        <v>1291</v>
      </c>
      <c r="M39" s="7" t="s">
        <v>29</v>
      </c>
      <c r="N39" s="7" t="s">
        <v>30</v>
      </c>
      <c r="O39" s="7" t="s">
        <v>38</v>
      </c>
      <c r="P39" s="7" t="s">
        <v>1246</v>
      </c>
      <c r="Q39" s="7" t="s">
        <v>96</v>
      </c>
      <c r="R39" s="7" t="s">
        <v>32</v>
      </c>
      <c r="S39" s="7">
        <v>0</v>
      </c>
      <c r="T39" s="7">
        <v>0</v>
      </c>
      <c r="U39" s="7">
        <v>0</v>
      </c>
      <c r="V39" s="7">
        <v>0</v>
      </c>
      <c r="W39" s="7">
        <v>0</v>
      </c>
      <c r="X39" s="10">
        <f t="shared" si="3"/>
        <v>0</v>
      </c>
      <c r="Y39" s="7">
        <v>0</v>
      </c>
      <c r="Z39" s="7">
        <v>2</v>
      </c>
      <c r="AA39" s="7">
        <v>0</v>
      </c>
      <c r="AB39" s="7">
        <v>0</v>
      </c>
      <c r="AC39" s="7">
        <v>0</v>
      </c>
      <c r="AD39" s="10">
        <f t="shared" si="4"/>
        <v>2</v>
      </c>
      <c r="AE39" s="18" t="s">
        <v>1193</v>
      </c>
      <c r="AF39" s="11" t="s">
        <v>1228</v>
      </c>
      <c r="AG39" s="7" t="s">
        <v>167</v>
      </c>
      <c r="AH39" s="34">
        <v>44112</v>
      </c>
      <c r="AI39" s="10">
        <v>7</v>
      </c>
      <c r="AJ39" s="11"/>
      <c r="AK39" s="7"/>
      <c r="AL39" s="34">
        <v>44361</v>
      </c>
    </row>
    <row r="40" spans="1:38" ht="36.75" customHeight="1">
      <c r="A40" s="7" t="s">
        <v>22</v>
      </c>
      <c r="B40" s="7" t="s">
        <v>23</v>
      </c>
      <c r="C40" s="7" t="s">
        <v>185</v>
      </c>
      <c r="D40" s="7" t="s">
        <v>1160</v>
      </c>
      <c r="E40" s="21" t="str">
        <f t="shared" si="2"/>
        <v>Çarpışma, 10.10.2020, Kalecik-Irmak</v>
      </c>
      <c r="F40" s="7" t="s">
        <v>1200</v>
      </c>
      <c r="G40" s="35">
        <v>44114</v>
      </c>
      <c r="H40" s="32">
        <v>0.2673611111111111</v>
      </c>
      <c r="I40" s="8" t="s">
        <v>26</v>
      </c>
      <c r="J40" s="33" t="s">
        <v>1229</v>
      </c>
      <c r="K40" s="8" t="s">
        <v>28</v>
      </c>
      <c r="L40" s="20" t="s">
        <v>1292</v>
      </c>
      <c r="M40" s="7" t="s">
        <v>29</v>
      </c>
      <c r="N40" s="7" t="s">
        <v>30</v>
      </c>
      <c r="O40" s="7" t="s">
        <v>38</v>
      </c>
      <c r="P40" s="7" t="s">
        <v>1246</v>
      </c>
      <c r="Q40" s="7" t="s">
        <v>96</v>
      </c>
      <c r="R40" s="7" t="s">
        <v>32</v>
      </c>
      <c r="S40" s="7">
        <v>0</v>
      </c>
      <c r="T40" s="7">
        <v>2</v>
      </c>
      <c r="U40" s="7">
        <v>0</v>
      </c>
      <c r="V40" s="7">
        <v>0</v>
      </c>
      <c r="W40" s="7">
        <v>0</v>
      </c>
      <c r="X40" s="10">
        <f t="shared" si="3"/>
        <v>2</v>
      </c>
      <c r="Y40" s="7">
        <v>0</v>
      </c>
      <c r="Z40" s="7">
        <v>2</v>
      </c>
      <c r="AA40" s="7">
        <v>0</v>
      </c>
      <c r="AB40" s="7">
        <v>0</v>
      </c>
      <c r="AC40" s="7">
        <v>0</v>
      </c>
      <c r="AD40" s="10">
        <f t="shared" si="4"/>
        <v>2</v>
      </c>
      <c r="AE40" s="18" t="s">
        <v>1192</v>
      </c>
      <c r="AF40" s="11" t="s">
        <v>1161</v>
      </c>
      <c r="AG40" s="7" t="s">
        <v>156</v>
      </c>
      <c r="AH40" s="34">
        <v>44116</v>
      </c>
      <c r="AI40" s="10">
        <v>5</v>
      </c>
      <c r="AJ40" s="11"/>
      <c r="AK40" s="7"/>
      <c r="AL40" s="34">
        <v>44419</v>
      </c>
    </row>
    <row r="41" spans="1:38" ht="36.75" customHeight="1">
      <c r="A41" s="7" t="s">
        <v>22</v>
      </c>
      <c r="B41" s="7" t="s">
        <v>23</v>
      </c>
      <c r="C41" s="7" t="s">
        <v>190</v>
      </c>
      <c r="D41" s="7" t="s">
        <v>186</v>
      </c>
      <c r="E41" s="21" t="str">
        <f t="shared" si="2"/>
        <v>Hareket Halindeki Araçların Karıştığı Şahıs Kazaları, 14.02.2021, Biçerova</v>
      </c>
      <c r="F41" s="7" t="s">
        <v>1200</v>
      </c>
      <c r="G41" s="35">
        <v>44241</v>
      </c>
      <c r="H41" s="32">
        <v>0.53749999999999998</v>
      </c>
      <c r="I41" s="8" t="s">
        <v>187</v>
      </c>
      <c r="J41" s="33" t="s">
        <v>188</v>
      </c>
      <c r="K41" s="8" t="s">
        <v>28</v>
      </c>
      <c r="L41" s="20" t="s">
        <v>1266</v>
      </c>
      <c r="M41" s="7" t="s">
        <v>29</v>
      </c>
      <c r="N41" s="7" t="s">
        <v>30</v>
      </c>
      <c r="O41" s="7" t="s">
        <v>31</v>
      </c>
      <c r="P41" s="7" t="s">
        <v>51</v>
      </c>
      <c r="Q41" s="7" t="s">
        <v>96</v>
      </c>
      <c r="R41" s="7" t="s">
        <v>32</v>
      </c>
      <c r="S41" s="7">
        <v>0</v>
      </c>
      <c r="T41" s="7">
        <v>0</v>
      </c>
      <c r="U41" s="7">
        <v>0</v>
      </c>
      <c r="V41" s="7">
        <v>0</v>
      </c>
      <c r="W41" s="7">
        <v>0</v>
      </c>
      <c r="X41" s="10">
        <f t="shared" si="3"/>
        <v>0</v>
      </c>
      <c r="Y41" s="7">
        <v>0</v>
      </c>
      <c r="Z41" s="7">
        <v>1</v>
      </c>
      <c r="AA41" s="7">
        <v>0</v>
      </c>
      <c r="AB41" s="7">
        <v>0</v>
      </c>
      <c r="AC41" s="7">
        <v>0</v>
      </c>
      <c r="AD41" s="10">
        <f t="shared" si="4"/>
        <v>1</v>
      </c>
      <c r="AE41" s="18" t="s">
        <v>1194</v>
      </c>
      <c r="AF41" s="11" t="s">
        <v>189</v>
      </c>
      <c r="AG41" s="7" t="s">
        <v>167</v>
      </c>
      <c r="AH41" s="34">
        <v>44256</v>
      </c>
      <c r="AI41" s="10">
        <v>11</v>
      </c>
      <c r="AJ41" s="11"/>
      <c r="AK41" s="7"/>
      <c r="AL41" s="34">
        <v>44424</v>
      </c>
    </row>
    <row r="42" spans="1:38" ht="36.75" customHeight="1">
      <c r="A42" s="7" t="s">
        <v>22</v>
      </c>
      <c r="B42" s="7" t="s">
        <v>23</v>
      </c>
      <c r="C42" s="7" t="s">
        <v>193</v>
      </c>
      <c r="D42" s="7" t="s">
        <v>191</v>
      </c>
      <c r="E42" s="21" t="str">
        <f t="shared" si="2"/>
        <v>Çarpışma, 14.04.2021, Çiftehan-Pozantı</v>
      </c>
      <c r="F42" s="7" t="s">
        <v>1200</v>
      </c>
      <c r="G42" s="35">
        <v>44300</v>
      </c>
      <c r="H42" s="32">
        <v>0.30208333333333298</v>
      </c>
      <c r="I42" s="8" t="s">
        <v>26</v>
      </c>
      <c r="J42" s="33" t="s">
        <v>192</v>
      </c>
      <c r="K42" s="8" t="s">
        <v>28</v>
      </c>
      <c r="L42" s="20" t="s">
        <v>1293</v>
      </c>
      <c r="M42" s="7" t="s">
        <v>29</v>
      </c>
      <c r="N42" s="7" t="s">
        <v>30</v>
      </c>
      <c r="O42" s="7" t="s">
        <v>38</v>
      </c>
      <c r="P42" s="7" t="s">
        <v>1246</v>
      </c>
      <c r="Q42" s="7" t="s">
        <v>96</v>
      </c>
      <c r="R42" s="7" t="s">
        <v>32</v>
      </c>
      <c r="S42" s="7">
        <v>0</v>
      </c>
      <c r="T42" s="7">
        <v>0</v>
      </c>
      <c r="U42" s="7">
        <v>0</v>
      </c>
      <c r="V42" s="7">
        <v>0</v>
      </c>
      <c r="W42" s="7">
        <v>0</v>
      </c>
      <c r="X42" s="10">
        <f t="shared" si="3"/>
        <v>0</v>
      </c>
      <c r="Y42" s="7">
        <v>0</v>
      </c>
      <c r="Z42" s="7">
        <v>0</v>
      </c>
      <c r="AA42" s="7">
        <v>0</v>
      </c>
      <c r="AB42" s="7">
        <v>0</v>
      </c>
      <c r="AC42" s="7">
        <v>0</v>
      </c>
      <c r="AD42" s="10">
        <f t="shared" si="4"/>
        <v>0</v>
      </c>
      <c r="AE42" s="18" t="s">
        <v>1193</v>
      </c>
      <c r="AF42" s="11" t="s">
        <v>1195</v>
      </c>
      <c r="AG42" s="7" t="s">
        <v>167</v>
      </c>
      <c r="AH42" s="34">
        <v>44361</v>
      </c>
      <c r="AI42" s="10">
        <v>9</v>
      </c>
      <c r="AJ42" s="11"/>
      <c r="AK42" s="7"/>
      <c r="AL42" s="34">
        <v>44494</v>
      </c>
    </row>
    <row r="43" spans="1:38" ht="36.75" customHeight="1">
      <c r="A43" s="7" t="s">
        <v>22</v>
      </c>
      <c r="B43" s="7" t="s">
        <v>23</v>
      </c>
      <c r="C43" s="7" t="s">
        <v>196</v>
      </c>
      <c r="D43" s="7" t="s">
        <v>194</v>
      </c>
      <c r="E43" s="21" t="str">
        <f t="shared" si="2"/>
        <v>Çarpışma, 08.09.2021, Tersane-Kaynarca</v>
      </c>
      <c r="F43" s="7" t="s">
        <v>1200</v>
      </c>
      <c r="G43" s="35">
        <v>44447</v>
      </c>
      <c r="H43" s="32">
        <v>0.36111111111111099</v>
      </c>
      <c r="I43" s="8" t="s">
        <v>26</v>
      </c>
      <c r="J43" s="33" t="s">
        <v>195</v>
      </c>
      <c r="K43" s="8" t="s">
        <v>28</v>
      </c>
      <c r="L43" s="20" t="s">
        <v>1294</v>
      </c>
      <c r="M43" s="7" t="s">
        <v>77</v>
      </c>
      <c r="N43" s="7" t="s">
        <v>90</v>
      </c>
      <c r="O43" s="7" t="s">
        <v>38</v>
      </c>
      <c r="P43" s="7" t="s">
        <v>1247</v>
      </c>
      <c r="Q43" s="7" t="s">
        <v>96</v>
      </c>
      <c r="R43" s="7" t="s">
        <v>32</v>
      </c>
      <c r="S43" s="7">
        <v>0</v>
      </c>
      <c r="T43" s="7">
        <v>0</v>
      </c>
      <c r="U43" s="7">
        <v>0</v>
      </c>
      <c r="V43" s="7">
        <v>0</v>
      </c>
      <c r="W43" s="7">
        <v>0</v>
      </c>
      <c r="X43" s="10">
        <f t="shared" si="3"/>
        <v>0</v>
      </c>
      <c r="Y43" s="7">
        <v>0</v>
      </c>
      <c r="Z43" s="7">
        <v>0</v>
      </c>
      <c r="AA43" s="7">
        <v>0</v>
      </c>
      <c r="AB43" s="7">
        <v>0</v>
      </c>
      <c r="AC43" s="7">
        <v>0</v>
      </c>
      <c r="AD43" s="10">
        <f t="shared" si="4"/>
        <v>0</v>
      </c>
      <c r="AE43" s="18" t="s">
        <v>1193</v>
      </c>
      <c r="AF43" s="11" t="s">
        <v>1196</v>
      </c>
      <c r="AG43" s="7" t="s">
        <v>167</v>
      </c>
      <c r="AH43" s="34">
        <v>44447</v>
      </c>
      <c r="AI43" s="10">
        <v>5</v>
      </c>
      <c r="AJ43" s="11"/>
      <c r="AK43" s="7"/>
      <c r="AL43" s="34">
        <v>44641</v>
      </c>
    </row>
    <row r="44" spans="1:38" ht="36.75" customHeight="1">
      <c r="A44" s="7" t="s">
        <v>22</v>
      </c>
      <c r="B44" s="7" t="s">
        <v>23</v>
      </c>
      <c r="C44" s="7" t="s">
        <v>200</v>
      </c>
      <c r="D44" s="7" t="s">
        <v>197</v>
      </c>
      <c r="E44" s="21" t="str">
        <f t="shared" si="2"/>
        <v>Hemzemin geçit, 17.01.2022, Toprakkale-Osmaniye</v>
      </c>
      <c r="F44" s="7" t="s">
        <v>1200</v>
      </c>
      <c r="G44" s="35">
        <v>44578</v>
      </c>
      <c r="H44" s="32">
        <v>0.39652777777777798</v>
      </c>
      <c r="I44" s="8" t="s">
        <v>36</v>
      </c>
      <c r="J44" s="33" t="s">
        <v>198</v>
      </c>
      <c r="K44" s="8" t="s">
        <v>28</v>
      </c>
      <c r="L44" s="20" t="s">
        <v>1295</v>
      </c>
      <c r="M44" s="7" t="s">
        <v>29</v>
      </c>
      <c r="N44" s="7" t="s">
        <v>30</v>
      </c>
      <c r="O44" s="7" t="s">
        <v>38</v>
      </c>
      <c r="P44" s="7" t="s">
        <v>1246</v>
      </c>
      <c r="Q44" s="7" t="s">
        <v>96</v>
      </c>
      <c r="R44" s="7" t="s">
        <v>32</v>
      </c>
      <c r="S44" s="7">
        <v>0</v>
      </c>
      <c r="T44" s="7">
        <v>0</v>
      </c>
      <c r="U44" s="7">
        <v>1</v>
      </c>
      <c r="V44" s="7">
        <v>0</v>
      </c>
      <c r="W44" s="7">
        <v>0</v>
      </c>
      <c r="X44" s="10">
        <f t="shared" si="3"/>
        <v>1</v>
      </c>
      <c r="Y44" s="7">
        <v>0</v>
      </c>
      <c r="Z44" s="7">
        <v>0</v>
      </c>
      <c r="AA44" s="7">
        <v>0</v>
      </c>
      <c r="AB44" s="7">
        <v>0</v>
      </c>
      <c r="AC44" s="7">
        <v>0</v>
      </c>
      <c r="AD44" s="10">
        <f t="shared" si="4"/>
        <v>0</v>
      </c>
      <c r="AE44" s="18" t="s">
        <v>1194</v>
      </c>
      <c r="AF44" s="11" t="s">
        <v>199</v>
      </c>
      <c r="AG44" s="7" t="s">
        <v>156</v>
      </c>
      <c r="AH44" s="34">
        <v>44578</v>
      </c>
      <c r="AI44" s="10">
        <v>4</v>
      </c>
      <c r="AJ44" s="11"/>
      <c r="AK44" s="7"/>
      <c r="AL44" s="34">
        <v>44795</v>
      </c>
    </row>
    <row r="45" spans="1:38" ht="36.75" customHeight="1">
      <c r="A45" s="7" t="s">
        <v>22</v>
      </c>
      <c r="B45" s="7" t="s">
        <v>23</v>
      </c>
      <c r="C45" s="7" t="s">
        <v>204</v>
      </c>
      <c r="D45" s="7" t="s">
        <v>201</v>
      </c>
      <c r="E45" s="21" t="str">
        <f t="shared" si="2"/>
        <v>Deray, 05.03.2022, Cürek</v>
      </c>
      <c r="F45" s="7" t="s">
        <v>1200</v>
      </c>
      <c r="G45" s="35">
        <v>44625</v>
      </c>
      <c r="H45" s="32">
        <v>0.78472222222222199</v>
      </c>
      <c r="I45" s="8" t="s">
        <v>75</v>
      </c>
      <c r="J45" s="33" t="s">
        <v>202</v>
      </c>
      <c r="K45" s="8" t="s">
        <v>28</v>
      </c>
      <c r="L45" s="20" t="s">
        <v>1267</v>
      </c>
      <c r="M45" s="7" t="s">
        <v>29</v>
      </c>
      <c r="N45" s="7" t="s">
        <v>30</v>
      </c>
      <c r="O45" s="7" t="s">
        <v>31</v>
      </c>
      <c r="P45" s="7" t="s">
        <v>1246</v>
      </c>
      <c r="Q45" s="7" t="s">
        <v>203</v>
      </c>
      <c r="R45" s="7" t="s">
        <v>32</v>
      </c>
      <c r="S45" s="7">
        <v>0</v>
      </c>
      <c r="T45" s="7">
        <v>0</v>
      </c>
      <c r="U45" s="7">
        <v>0</v>
      </c>
      <c r="V45" s="7">
        <v>0</v>
      </c>
      <c r="W45" s="7">
        <v>0</v>
      </c>
      <c r="X45" s="10">
        <f t="shared" si="3"/>
        <v>0</v>
      </c>
      <c r="Y45" s="7">
        <v>0</v>
      </c>
      <c r="Z45" s="7">
        <v>0</v>
      </c>
      <c r="AA45" s="7">
        <v>0</v>
      </c>
      <c r="AB45" s="7">
        <v>0</v>
      </c>
      <c r="AC45" s="7">
        <v>0</v>
      </c>
      <c r="AD45" s="10">
        <f t="shared" si="4"/>
        <v>0</v>
      </c>
      <c r="AE45" s="18" t="s">
        <v>1193</v>
      </c>
      <c r="AF45" s="11" t="s">
        <v>1230</v>
      </c>
      <c r="AG45" s="7" t="s">
        <v>167</v>
      </c>
      <c r="AH45" s="34">
        <v>44627</v>
      </c>
      <c r="AI45" s="10">
        <v>5</v>
      </c>
      <c r="AJ45" s="11"/>
      <c r="AK45" s="7"/>
      <c r="AL45" s="34">
        <v>44921</v>
      </c>
    </row>
    <row r="46" spans="1:38" ht="36.75" customHeight="1">
      <c r="A46" s="7" t="s">
        <v>22</v>
      </c>
      <c r="B46" s="7" t="s">
        <v>23</v>
      </c>
      <c r="C46" s="7" t="s">
        <v>208</v>
      </c>
      <c r="D46" s="7" t="s">
        <v>205</v>
      </c>
      <c r="E46" s="21" t="str">
        <f t="shared" si="2"/>
        <v>Çarpışma, 18.06.2022, İsdemir-Sarıseki</v>
      </c>
      <c r="F46" s="7" t="s">
        <v>1200</v>
      </c>
      <c r="G46" s="35">
        <v>44730</v>
      </c>
      <c r="H46" s="32">
        <v>0.132638888888889</v>
      </c>
      <c r="I46" s="8" t="s">
        <v>26</v>
      </c>
      <c r="J46" s="33" t="s">
        <v>206</v>
      </c>
      <c r="K46" s="8" t="s">
        <v>28</v>
      </c>
      <c r="L46" s="20" t="s">
        <v>1296</v>
      </c>
      <c r="M46" s="7" t="s">
        <v>29</v>
      </c>
      <c r="N46" s="7" t="s">
        <v>30</v>
      </c>
      <c r="O46" s="7" t="s">
        <v>38</v>
      </c>
      <c r="P46" s="7" t="s">
        <v>1249</v>
      </c>
      <c r="Q46" s="7" t="s">
        <v>207</v>
      </c>
      <c r="R46" s="7" t="s">
        <v>32</v>
      </c>
      <c r="S46" s="7">
        <v>0</v>
      </c>
      <c r="T46" s="7">
        <v>1</v>
      </c>
      <c r="U46" s="7">
        <v>0</v>
      </c>
      <c r="V46" s="7">
        <v>0</v>
      </c>
      <c r="W46" s="7">
        <v>0</v>
      </c>
      <c r="X46" s="10">
        <f t="shared" si="3"/>
        <v>1</v>
      </c>
      <c r="Y46" s="7">
        <v>0</v>
      </c>
      <c r="Z46" s="7">
        <v>0</v>
      </c>
      <c r="AA46" s="7">
        <v>0</v>
      </c>
      <c r="AB46" s="7">
        <v>0</v>
      </c>
      <c r="AC46" s="7">
        <v>0</v>
      </c>
      <c r="AD46" s="10">
        <f t="shared" si="4"/>
        <v>0</v>
      </c>
      <c r="AE46" s="18" t="s">
        <v>1194</v>
      </c>
      <c r="AF46" s="11" t="s">
        <v>1231</v>
      </c>
      <c r="AG46" s="7" t="s">
        <v>156</v>
      </c>
      <c r="AH46" s="34">
        <v>44731</v>
      </c>
      <c r="AI46" s="10">
        <v>8</v>
      </c>
      <c r="AJ46" s="11"/>
      <c r="AK46" s="7"/>
      <c r="AL46" s="34">
        <v>45005</v>
      </c>
    </row>
    <row r="47" spans="1:38" ht="36.75" customHeight="1">
      <c r="A47" s="7" t="s">
        <v>22</v>
      </c>
      <c r="B47" s="7" t="s">
        <v>23</v>
      </c>
      <c r="C47" s="7" t="s">
        <v>211</v>
      </c>
      <c r="D47" s="7" t="s">
        <v>209</v>
      </c>
      <c r="E47" s="21" t="str">
        <f t="shared" si="2"/>
        <v>Deray, 10.10.2022, Argıthan-Akşehir</v>
      </c>
      <c r="F47" s="7" t="s">
        <v>1200</v>
      </c>
      <c r="G47" s="35">
        <v>44844</v>
      </c>
      <c r="H47" s="32">
        <v>0.71875</v>
      </c>
      <c r="I47" s="8" t="s">
        <v>75</v>
      </c>
      <c r="J47" s="33" t="s">
        <v>210</v>
      </c>
      <c r="K47" s="8" t="s">
        <v>28</v>
      </c>
      <c r="L47" s="20" t="s">
        <v>1280</v>
      </c>
      <c r="M47" s="7" t="s">
        <v>29</v>
      </c>
      <c r="N47" s="7" t="s">
        <v>30</v>
      </c>
      <c r="O47" s="7" t="s">
        <v>38</v>
      </c>
      <c r="P47" s="7" t="s">
        <v>1246</v>
      </c>
      <c r="Q47" s="7" t="s">
        <v>96</v>
      </c>
      <c r="R47" s="7" t="s">
        <v>32</v>
      </c>
      <c r="S47" s="7">
        <v>0</v>
      </c>
      <c r="T47" s="7">
        <v>0</v>
      </c>
      <c r="U47" s="7">
        <v>0</v>
      </c>
      <c r="V47" s="7">
        <v>0</v>
      </c>
      <c r="W47" s="7">
        <v>0</v>
      </c>
      <c r="X47" s="10">
        <f t="shared" si="3"/>
        <v>0</v>
      </c>
      <c r="Y47" s="7">
        <v>0</v>
      </c>
      <c r="Z47" s="7">
        <v>0</v>
      </c>
      <c r="AA47" s="7">
        <v>0</v>
      </c>
      <c r="AB47" s="7">
        <v>0</v>
      </c>
      <c r="AC47" s="7">
        <v>0</v>
      </c>
      <c r="AD47" s="10">
        <f t="shared" si="4"/>
        <v>0</v>
      </c>
      <c r="AE47" s="18" t="s">
        <v>1193</v>
      </c>
      <c r="AF47" s="11" t="s">
        <v>1232</v>
      </c>
      <c r="AG47" s="7" t="s">
        <v>167</v>
      </c>
      <c r="AH47" s="34">
        <v>45068</v>
      </c>
      <c r="AI47" s="10">
        <v>5</v>
      </c>
      <c r="AJ47" s="15"/>
      <c r="AK47" s="7"/>
      <c r="AL47" s="34">
        <v>45068</v>
      </c>
    </row>
    <row r="48" spans="1:38" ht="36.75" customHeight="1">
      <c r="A48" s="7" t="s">
        <v>22</v>
      </c>
      <c r="B48" s="7" t="s">
        <v>23</v>
      </c>
      <c r="C48" s="7" t="s">
        <v>214</v>
      </c>
      <c r="D48" s="7" t="s">
        <v>212</v>
      </c>
      <c r="E48" s="21" t="str">
        <f t="shared" si="2"/>
        <v>Hareket Halindeki Araçların Karıştığı Şahıs Kazaları, 13.06.2023, Zeytinburnu-Yenimahalle</v>
      </c>
      <c r="F48" s="7" t="s">
        <v>1200</v>
      </c>
      <c r="G48" s="35">
        <v>45090</v>
      </c>
      <c r="H48" s="32">
        <v>0.46319444444444502</v>
      </c>
      <c r="I48" s="8" t="s">
        <v>187</v>
      </c>
      <c r="J48" s="33" t="s">
        <v>213</v>
      </c>
      <c r="K48" s="8" t="s">
        <v>28</v>
      </c>
      <c r="L48" s="20" t="s">
        <v>1297</v>
      </c>
      <c r="M48" s="7" t="s">
        <v>77</v>
      </c>
      <c r="N48" s="7" t="s">
        <v>90</v>
      </c>
      <c r="O48" s="7" t="s">
        <v>38</v>
      </c>
      <c r="P48" s="7" t="s">
        <v>1248</v>
      </c>
      <c r="Q48" s="7" t="s">
        <v>96</v>
      </c>
      <c r="R48" s="7" t="s">
        <v>32</v>
      </c>
      <c r="S48" s="7">
        <v>0</v>
      </c>
      <c r="T48" s="7">
        <v>1</v>
      </c>
      <c r="U48" s="7">
        <v>0</v>
      </c>
      <c r="V48" s="7">
        <v>0</v>
      </c>
      <c r="W48" s="7">
        <v>0</v>
      </c>
      <c r="X48" s="10">
        <f t="shared" si="3"/>
        <v>1</v>
      </c>
      <c r="Y48" s="7">
        <v>0</v>
      </c>
      <c r="Z48" s="7">
        <v>0</v>
      </c>
      <c r="AA48" s="7">
        <v>0</v>
      </c>
      <c r="AB48" s="7">
        <v>0</v>
      </c>
      <c r="AC48" s="7">
        <v>0</v>
      </c>
      <c r="AD48" s="10">
        <f t="shared" si="4"/>
        <v>0</v>
      </c>
      <c r="AE48" s="18" t="s">
        <v>1194</v>
      </c>
      <c r="AF48" s="15" t="s">
        <v>1197</v>
      </c>
      <c r="AG48" s="7" t="s">
        <v>156</v>
      </c>
      <c r="AH48" s="34">
        <v>45090</v>
      </c>
      <c r="AI48" s="10">
        <v>4</v>
      </c>
      <c r="AJ48" s="11"/>
      <c r="AK48" s="7"/>
      <c r="AL48" s="34">
        <v>45250</v>
      </c>
    </row>
    <row r="49" spans="1:38" ht="36.75" customHeight="1">
      <c r="A49" s="7" t="s">
        <v>22</v>
      </c>
      <c r="B49" s="7" t="s">
        <v>23</v>
      </c>
      <c r="C49" s="7" t="s">
        <v>217</v>
      </c>
      <c r="D49" s="7" t="s">
        <v>215</v>
      </c>
      <c r="E49" s="21" t="str">
        <f t="shared" si="2"/>
        <v>Deray, 14.10.2023, Kayaş</v>
      </c>
      <c r="F49" s="7" t="s">
        <v>1200</v>
      </c>
      <c r="G49" s="35">
        <v>45213</v>
      </c>
      <c r="H49" s="32">
        <v>0.11944444444444501</v>
      </c>
      <c r="I49" s="8" t="s">
        <v>75</v>
      </c>
      <c r="J49" s="33" t="s">
        <v>216</v>
      </c>
      <c r="K49" s="8" t="s">
        <v>28</v>
      </c>
      <c r="L49" s="20" t="s">
        <v>1268</v>
      </c>
      <c r="M49" s="7" t="s">
        <v>115</v>
      </c>
      <c r="N49" s="7" t="s">
        <v>90</v>
      </c>
      <c r="O49" s="7" t="s">
        <v>31</v>
      </c>
      <c r="P49" s="7" t="s">
        <v>1251</v>
      </c>
      <c r="Q49" s="7" t="s">
        <v>96</v>
      </c>
      <c r="R49" s="7" t="s">
        <v>32</v>
      </c>
      <c r="S49" s="7">
        <v>0</v>
      </c>
      <c r="T49" s="7">
        <v>0</v>
      </c>
      <c r="U49" s="7">
        <v>0</v>
      </c>
      <c r="V49" s="7">
        <v>0</v>
      </c>
      <c r="W49" s="7">
        <v>0</v>
      </c>
      <c r="X49" s="10">
        <f t="shared" si="3"/>
        <v>0</v>
      </c>
      <c r="Y49" s="7">
        <v>0</v>
      </c>
      <c r="Z49" s="7">
        <v>0</v>
      </c>
      <c r="AA49" s="7">
        <v>0</v>
      </c>
      <c r="AB49" s="7">
        <v>0</v>
      </c>
      <c r="AC49" s="7">
        <v>0</v>
      </c>
      <c r="AD49" s="10">
        <f t="shared" si="4"/>
        <v>0</v>
      </c>
      <c r="AE49" s="18" t="s">
        <v>1192</v>
      </c>
      <c r="AF49" s="11" t="s">
        <v>1233</v>
      </c>
      <c r="AG49" s="7" t="s">
        <v>156</v>
      </c>
      <c r="AH49" s="34">
        <v>45216</v>
      </c>
      <c r="AI49" s="10">
        <v>8</v>
      </c>
      <c r="AJ49" s="11"/>
      <c r="AK49" s="7"/>
      <c r="AL49" s="34">
        <v>45551</v>
      </c>
    </row>
    <row r="50" spans="1:38" ht="36.75" customHeight="1">
      <c r="A50" s="7" t="s">
        <v>22</v>
      </c>
      <c r="B50" s="7" t="s">
        <v>23</v>
      </c>
      <c r="C50" s="7" t="s">
        <v>220</v>
      </c>
      <c r="D50" s="7" t="s">
        <v>218</v>
      </c>
      <c r="E50" s="21" t="str">
        <f t="shared" si="2"/>
        <v>Çarpışma, 28.10.2024, Muş-Kurt</v>
      </c>
      <c r="F50" s="7" t="s">
        <v>1200</v>
      </c>
      <c r="G50" s="35">
        <v>45593</v>
      </c>
      <c r="H50" s="32">
        <v>0.50972222222222197</v>
      </c>
      <c r="I50" s="8" t="s">
        <v>26</v>
      </c>
      <c r="J50" s="33" t="s">
        <v>219</v>
      </c>
      <c r="K50" s="8" t="s">
        <v>28</v>
      </c>
      <c r="L50" s="20" t="s">
        <v>1298</v>
      </c>
      <c r="M50" s="7" t="s">
        <v>29</v>
      </c>
      <c r="N50" s="7" t="s">
        <v>30</v>
      </c>
      <c r="O50" s="7" t="s">
        <v>38</v>
      </c>
      <c r="P50" s="7" t="s">
        <v>1247</v>
      </c>
      <c r="Q50" s="7" t="s">
        <v>96</v>
      </c>
      <c r="R50" s="7" t="s">
        <v>32</v>
      </c>
      <c r="S50" s="7">
        <v>0</v>
      </c>
      <c r="T50" s="7">
        <v>1</v>
      </c>
      <c r="U50" s="7">
        <v>0</v>
      </c>
      <c r="V50" s="7">
        <v>0</v>
      </c>
      <c r="W50" s="7">
        <v>0</v>
      </c>
      <c r="X50" s="10">
        <f t="shared" si="3"/>
        <v>1</v>
      </c>
      <c r="Y50" s="7">
        <v>0</v>
      </c>
      <c r="Z50" s="7">
        <v>1</v>
      </c>
      <c r="AA50" s="7">
        <v>0</v>
      </c>
      <c r="AB50" s="7">
        <v>0</v>
      </c>
      <c r="AC50" s="7">
        <v>0</v>
      </c>
      <c r="AD50" s="10">
        <f t="shared" si="4"/>
        <v>1</v>
      </c>
      <c r="AE50" s="18" t="s">
        <v>1193</v>
      </c>
      <c r="AF50" s="11" t="s">
        <v>1234</v>
      </c>
      <c r="AG50" s="7" t="s">
        <v>156</v>
      </c>
      <c r="AH50" s="34">
        <v>45595</v>
      </c>
      <c r="AI50" s="10">
        <v>2</v>
      </c>
      <c r="AJ50" s="11" t="s">
        <v>1252</v>
      </c>
      <c r="AK50" s="7" t="s">
        <v>1253</v>
      </c>
      <c r="AL50" s="34">
        <v>45831</v>
      </c>
    </row>
    <row r="51" spans="1:38" ht="36.75" customHeight="1">
      <c r="A51" s="7" t="s">
        <v>22</v>
      </c>
      <c r="B51" s="7" t="s">
        <v>23</v>
      </c>
      <c r="C51" s="7" t="s">
        <v>1159</v>
      </c>
      <c r="D51" s="7" t="s">
        <v>221</v>
      </c>
      <c r="E51" s="21" t="str">
        <f t="shared" si="2"/>
        <v>Çarpışma, 10.09.2025, Ulugüney-Hasançelebi</v>
      </c>
      <c r="F51" s="7" t="s">
        <v>1200</v>
      </c>
      <c r="G51" s="35">
        <v>45910</v>
      </c>
      <c r="H51" s="32">
        <v>0.46041666666666697</v>
      </c>
      <c r="I51" s="8" t="s">
        <v>26</v>
      </c>
      <c r="J51" s="33" t="s">
        <v>222</v>
      </c>
      <c r="K51" s="8" t="s">
        <v>28</v>
      </c>
      <c r="L51" s="20" t="s">
        <v>1299</v>
      </c>
      <c r="M51" s="7" t="s">
        <v>29</v>
      </c>
      <c r="N51" s="7" t="s">
        <v>30</v>
      </c>
      <c r="O51" s="7" t="s">
        <v>38</v>
      </c>
      <c r="P51" s="7" t="s">
        <v>1246</v>
      </c>
      <c r="Q51" s="7" t="s">
        <v>203</v>
      </c>
      <c r="R51" s="7" t="s">
        <v>32</v>
      </c>
      <c r="S51" s="7">
        <v>0</v>
      </c>
      <c r="T51" s="7">
        <v>0</v>
      </c>
      <c r="U51" s="7">
        <v>0</v>
      </c>
      <c r="V51" s="7">
        <v>0</v>
      </c>
      <c r="W51" s="7">
        <v>0</v>
      </c>
      <c r="X51" s="10">
        <f t="shared" si="3"/>
        <v>0</v>
      </c>
      <c r="Y51" s="7">
        <v>0</v>
      </c>
      <c r="Z51" s="7">
        <v>0</v>
      </c>
      <c r="AA51" s="7">
        <v>0</v>
      </c>
      <c r="AB51" s="7">
        <v>0</v>
      </c>
      <c r="AC51" s="7">
        <v>0</v>
      </c>
      <c r="AD51" s="10">
        <f t="shared" si="4"/>
        <v>0</v>
      </c>
      <c r="AE51" s="18" t="s">
        <v>1193</v>
      </c>
      <c r="AF51" s="11" t="s">
        <v>1235</v>
      </c>
      <c r="AG51" s="7" t="s">
        <v>167</v>
      </c>
      <c r="AH51" s="34">
        <v>45915</v>
      </c>
      <c r="AI51" s="10">
        <v>10</v>
      </c>
      <c r="AJ51" s="11" t="s">
        <v>1254</v>
      </c>
      <c r="AK51" s="7" t="s">
        <v>1255</v>
      </c>
      <c r="AL51" s="34">
        <v>46106</v>
      </c>
    </row>
  </sheetData>
  <autoFilter ref="A1:AL51" xr:uid="{00000000-0001-0000-0200-000000000000}"/>
  <phoneticPr fontId="9" type="noConversion"/>
  <dataValidations count="6">
    <dataValidation type="list" allowBlank="1" errorTitle="Geçersiz değer" error="Lütfen listeden bir değer seçin." sqref="A2:A51" xr:uid="{00000000-0002-0000-0200-000000000000}">
      <formula1>"Nihai rapor,Ön rapor"</formula1>
      <formula2>0</formula2>
    </dataValidation>
    <dataValidation type="list" allowBlank="1" errorTitle="Geçersiz değer" error="Lütfen listeden bir değer seçin." sqref="B2:B51" xr:uid="{00000000-0002-0000-0200-000001000000}">
      <formula1>"Devam ediyor,Tamamlandı"</formula1>
      <formula2>0</formula2>
    </dataValidation>
    <dataValidation type="list" allowBlank="1" errorTitle="Geçersiz değer" error="Lütfen listeden bir değer seçin." sqref="N2:N51" xr:uid="{00000000-0002-0000-0200-000003000000}">
      <formula1>"Tek hatlı,Çift hatlı,Çok hatlı"</formula1>
      <formula2>0</formula2>
    </dataValidation>
    <dataValidation type="list" allowBlank="1" errorTitle="Geçersiz değer" error="Lütfen listeden bir değer seçin." sqref="O2:O51" xr:uid="{00000000-0002-0000-0200-000004000000}">
      <formula1>"Açık hat,İstasyon,Tünel,Köprü,Hemzemin geçit,Depo/Atölye,Diğer"</formula1>
      <formula2>0</formula2>
    </dataValidation>
    <dataValidation type="list" allowBlank="1" errorTitle="Geçersiz değer" error="Lütfen listeden bir değer seçin." sqref="P2:P51" xr:uid="{00000000-0002-0000-0200-000005000000}">
      <formula1>"Tren hareketi,Manevra hareketi,Diğer"</formula1>
      <formula2>0</formula2>
    </dataValidation>
    <dataValidation type="list" allowBlank="1" errorTitle="Geçersiz değer" error="Lütfen listeden bir değer seçin." sqref="M2:M51" xr:uid="{00000000-0002-0000-0200-000006000000}">
      <formula1>"Konvansiyonel,Yüksek Hızlı Tren (YHT),Banliyö,Metro,Tramvay,Diğer"</formula1>
      <formula2>0</formula2>
    </dataValidation>
  </dataValidations>
  <hyperlinks>
    <hyperlink ref="L2" r:id="rId1" display="Çetinkaya-Demiriz hattı" xr:uid="{A968982A-8F4D-4A8E-80CD-1BDEAF434406}"/>
    <hyperlink ref="L3" r:id="rId2" display="Muş-Tatvan Gar hattı" xr:uid="{5B1B725D-1C40-46DE-AFEB-E060579A9A99}"/>
    <hyperlink ref="L4" r:id="rId3" display="Narlı-Beyoğlu hattı" xr:uid="{290E0DF7-E9C6-4EF9-BFF6-F90E79CCADA6}"/>
    <hyperlink ref="L5" r:id="rId4" display="Uşak-Başkimse hattı" xr:uid="{51F93F49-4B19-4F53-A801-76BFB8C22DCD}"/>
    <hyperlink ref="L6" r:id="rId5" display="Yenice-Mersin hattı km:14+014" xr:uid="{8A38DD58-294D-4AF0-9B13-50FAE884D031}"/>
    <hyperlink ref="L7" r:id="rId6" display="Kocatepe-Karakuyu hattı: 62+357" xr:uid="{21CB6C7E-9E3C-483B-A549-06C5093FF70F}"/>
    <hyperlink ref="L8" r:id="rId7" display="Muratlı-Çerkezköy hattı km: 141+866" xr:uid="{9C8BB888-E2B3-4B96-9DCB-225660831403}"/>
    <hyperlink ref="L9" r:id="rId8" display="Ereğli-Karaman hattı km:187+940" xr:uid="{DD01F27C-FF2B-45A6-B770-091084CAD60D}"/>
    <hyperlink ref="L10" r:id="rId9" display="Hekimhan-Malatya hattı km: 13+420" xr:uid="{4162FFB2-108D-4918-9C37-0944DAFF4F68}"/>
    <hyperlink ref="L11" r:id="rId10" display="Ceyhan-Adana hattı km: 401+750" xr:uid="{2965AF63-E5E0-4DB7-BC9B-DA59C3118E1B}"/>
    <hyperlink ref="L12" r:id="rId11" display="Zeytinburnu-Söğütlüçeşme hattı km:48+364" xr:uid="{A4EF7C3E-41BE-43B0-9AF6-98074099B60E}"/>
    <hyperlink ref="L13" r:id="rId12" display="Gökçebey-Çatalağzı hattı km: 367+079" xr:uid="{AE757CA3-35B3-44E8-8CE8-73B6F0EE81D5}"/>
    <hyperlink ref="L14" r:id="rId13" display="Yurt-Çağlar hattı km: 41+704" xr:uid="{5AC272C3-72C8-4C30-A27D-228FD2755403}"/>
    <hyperlink ref="L15" r:id="rId14" display="Alsancak-Hilal hattı" xr:uid="{EC1D1CA3-4670-40CA-96F1-1F3F60DB1A59}"/>
    <hyperlink ref="L16" r:id="rId15" display="Narlı-Beyoğlu hattı km: 54+055" xr:uid="{16C4BCC3-698A-45AB-A6F1-E5A7FF562026}"/>
    <hyperlink ref="L17" r:id="rId16" display="Karakuyu-Kaklık hattı km: 284+620" xr:uid="{1183C00E-CB66-433E-9F00-EF7EA0867D00}"/>
    <hyperlink ref="L18" r:id="rId17" display="Afyonaliçetinkaya-Horozluhan hattı km: 263+843" xr:uid="{5FCFCFB2-BFFB-4BC2-A2B5-1BFE8A27B41A}"/>
    <hyperlink ref="L19" r:id="rId18" display="Çobanisa-Alaşehir hattı km: 167+947" xr:uid="{42398E2C-C907-44D6-99C1-6CCAD042C534}"/>
    <hyperlink ref="L20" r:id="rId19" display="Niğde-Bereket hattı km: 43+420" xr:uid="{061B0317-C357-46BC-AE19-51B8CD6BAEE9}"/>
    <hyperlink ref="L21" r:id="rId20" display="Köseköy HT-Sapanca YHT hattı km: 123+220" xr:uid="{E9431192-5B34-4EA8-BB13-9F2D80E2ACEB}"/>
    <hyperlink ref="L22" r:id="rId21" display="Karabük-Gökçebey hattı km: 311+650" xr:uid="{98CCE901-D554-43E8-BC53-00ACE23884E0}"/>
    <hyperlink ref="L23" r:id="rId22" display="Alayunt-Kütahya hattı km: 7+215" xr:uid="{CC850129-EA77-4170-A25F-2D2A6871E43F}"/>
    <hyperlink ref="L24" r:id="rId23" display="Durak-Ulukışla hattı km: 315+118" xr:uid="{2518EC11-1CC8-4A96-9773-B20C5612BB39}"/>
    <hyperlink ref="L25" r:id="rId24" display="Irmak-Yahşihan hattı km: 85+512" xr:uid="{DC7F1D31-9254-4E2C-A435-5C3CDBA54AAE}"/>
    <hyperlink ref="L26" r:id="rId25" display="Kuşsarayı-Yolçatı hattı km: 324+400" xr:uid="{498B9003-2D24-41E8-AB4A-477953C7F9A4}"/>
    <hyperlink ref="L27" r:id="rId26" display="Muş-Tatvan Gar hattı km: 295+665" xr:uid="{320D7B4B-B12C-4A73-AD46-373C307FB86C}"/>
    <hyperlink ref="L28" r:id="rId27" display="Afyonaliçetinkaya-Horozluhan hattı km: 366+066" xr:uid="{F19D88CC-6702-4EE0-80DD-9192140B3A08}"/>
    <hyperlink ref="L29" r:id="rId28" display="YHT Sincan HT-YHT Ankara (ATG) hattı km: 5260+460" xr:uid="{6D8CC81D-29EA-4E77-8068-CD1F61C68B4E}"/>
    <hyperlink ref="L30" r:id="rId29" display="Muratlı-Çerkezköy hattı km: 161+955" xr:uid="{A5747968-B6FD-449D-8DAA-8EAE6494D4B4}"/>
    <hyperlink ref="L31" r:id="rId30" display="Hasançelebi-Hekimhan hattı km: 70+490" xr:uid="{421C8BB5-F180-4FF3-950B-B2CF5EE7E412}"/>
    <hyperlink ref="L32" r:id="rId31" display="YHT Bilecik-YHT Bozüyük hattı km: 216+194" xr:uid="{2CE7C0F6-0FAF-4C18-9FF1-B2265EE69A90}"/>
    <hyperlink ref="L33" r:id="rId32" display="Divriği-Kemaliyeçaltı hattı km: 791+180" xr:uid="{36310CBA-CF4D-42B5-B741-9CB76D3DF949}"/>
    <hyperlink ref="L34" r:id="rId33" display="Marşandiz doğu HT-Ankara gar km: 560+194" xr:uid="{1C2A9C06-74F2-42C9-899A-902A81E95774}"/>
    <hyperlink ref="L35" r:id="rId34" display="Yenice-Mersin hattı km:16+036" xr:uid="{B5D2622C-C4EB-4E36-9D09-3CC6CAF12EE1}"/>
    <hyperlink ref="L36" r:id="rId35" display="Narlı-Beyoğlu hattı km: 65+600" xr:uid="{D80C709E-ED8A-416D-BCC1-F8019CD9E55B}"/>
    <hyperlink ref="L37" r:id="rId36" display="Malatya-Fırat hattı km: 260+800" xr:uid="{1197A183-CCC9-45E2-9975-A0253323CD2E}"/>
    <hyperlink ref="L38" r:id="rId37" display="Yarımca-Köseköy hattı km: 76+720" xr:uid="{547B236E-7907-4FA4-9CB0-1BD426CDD5A9}"/>
    <hyperlink ref="L39" r:id="rId38" display="Yerköy-Himmetdede hattı km: 214+900" xr:uid="{DD5D602C-AA5D-4B81-AFA8-CADD83C957CA}"/>
    <hyperlink ref="L40" r:id="rId39" display="Irmak-Alibey hattı km: 17+400" xr:uid="{F0453416-714A-43A8-9F7D-1209BF253FC9}"/>
    <hyperlink ref="L41" r:id="rId40" display="Menemen-Biçerova hattı km: 52+000" xr:uid="{1B21A25B-1C9E-45E1-B2D1-09DC9AA14BE6}"/>
    <hyperlink ref="L42" r:id="rId41" display="Durak-Ulukışla hattı km: 278+470" xr:uid="{DCB9D31B-B25E-4109-B8C7-6BC20CF1B250}"/>
    <hyperlink ref="L43" r:id="rId42" display="Söğütlüçeşme-Gebze MR hattı km: 17+147" xr:uid="{BAD8B705-0A84-45BE-BA22-B24D04647112}"/>
    <hyperlink ref="L44" r:id="rId43" display="Mamure-Toprakkale hattı km: 455+900" xr:uid="{9EF4D729-F2B2-449A-B6A5-1D95572AB451}"/>
    <hyperlink ref="L45" r:id="rId44" display="Çetinkaya-Divriği hattı km: 765+500" xr:uid="{B73FE461-8C54-4879-ADF0-8A013922A52E}"/>
    <hyperlink ref="L46" r:id="rId45" display="Toprakkale-İskenderun hattı km: 45+000" xr:uid="{578C9F4B-D5F6-40B8-A8A7-6620EAAC458D}"/>
    <hyperlink ref="L47" r:id="rId46" display="Afyonaliçetinkaya-Horozluhan hattı km: 281+385" xr:uid="{652C1CE0-35D7-4061-82CF-DA6538601112}"/>
    <hyperlink ref="L48" r:id="rId47" display="Zeytinburnu-Söğütlüçeşme hattı km:60+165" xr:uid="{1D92A3D8-6BE0-46CA-91CA-11F3234B7751}"/>
    <hyperlink ref="L49" r:id="rId48" display="Kayaş-Sivas YHT hattı km: 14+785" xr:uid="{A2F450C4-119B-452B-A12E-E536ECB842BE}"/>
    <hyperlink ref="L50" r:id="rId49" display="Suveren-Muş hattı km: 272+600" xr:uid="{924EABB0-8E2F-44AD-B69A-3FD4083D2A08}"/>
    <hyperlink ref="L51" r:id="rId50" display="Akgedik-Hasançelebi hattı km: 85+950" xr:uid="{1725A8CE-3C6E-46F4-AE1B-59AA687F5AC6}"/>
  </hyperlinks>
  <pageMargins left="0.75" right="0.75" top="1" bottom="1" header="0.511811023622047" footer="0.511811023622047"/>
  <pageSetup paperSize="9" orientation="portrait" horizontalDpi="300" verticalDpi="300"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dimension ref="A1:H431"/>
  <sheetViews>
    <sheetView tabSelected="1" zoomScale="70" zoomScaleNormal="70" workbookViewId="0">
      <pane ySplit="1" topLeftCell="A283" activePane="bottomLeft" state="frozen"/>
      <selection pane="bottomLeft" activeCell="Q287" sqref="Q287"/>
    </sheetView>
  </sheetViews>
  <sheetFormatPr defaultColWidth="8.7109375" defaultRowHeight="15"/>
  <cols>
    <col min="1" max="1" width="19.42578125" style="3" customWidth="1"/>
    <col min="2" max="2" width="36.5703125" style="3" customWidth="1"/>
    <col min="3" max="3" width="14.7109375" style="3" customWidth="1"/>
    <col min="4" max="4" width="81.5703125" style="3" customWidth="1"/>
    <col min="5" max="5" width="11.28515625" style="3" customWidth="1"/>
    <col min="6" max="6" width="17" style="3" customWidth="1"/>
    <col min="7" max="8" width="36.5703125" style="3" customWidth="1"/>
    <col min="9" max="16384" width="8.7109375" style="3"/>
  </cols>
  <sheetData>
    <row r="1" spans="1:8" ht="63" customHeight="1">
      <c r="A1" s="12" t="s">
        <v>223</v>
      </c>
      <c r="B1" s="12" t="s">
        <v>224</v>
      </c>
      <c r="C1" s="12" t="s">
        <v>225</v>
      </c>
      <c r="D1" s="12" t="s">
        <v>226</v>
      </c>
      <c r="E1" s="12" t="s">
        <v>227</v>
      </c>
      <c r="F1" s="12" t="s">
        <v>1201</v>
      </c>
      <c r="G1" s="12" t="s">
        <v>228</v>
      </c>
      <c r="H1" s="12" t="s">
        <v>0</v>
      </c>
    </row>
    <row r="2" spans="1:8" ht="51.75" customHeight="1">
      <c r="A2" s="13" t="s">
        <v>229</v>
      </c>
      <c r="B2" s="13" t="s">
        <v>230</v>
      </c>
      <c r="C2" s="35">
        <v>42261</v>
      </c>
      <c r="D2" s="13" t="s">
        <v>1236</v>
      </c>
      <c r="E2" s="13" t="s">
        <v>231</v>
      </c>
      <c r="F2" s="13" t="s">
        <v>24</v>
      </c>
      <c r="G2" s="13" t="str">
        <f>VLOOKUP(F2, İncelemeler!C:E, 3, FALSE)</f>
        <v>Çarpışma, 05.07.2015, Çetinkaya</v>
      </c>
      <c r="H2" s="14" t="s">
        <v>1199</v>
      </c>
    </row>
    <row r="3" spans="1:8" ht="51.75" customHeight="1">
      <c r="A3" s="13" t="s">
        <v>232</v>
      </c>
      <c r="B3" s="13" t="s">
        <v>233</v>
      </c>
      <c r="C3" s="35">
        <v>42261</v>
      </c>
      <c r="D3" s="13" t="s">
        <v>234</v>
      </c>
      <c r="E3" s="13" t="s">
        <v>231</v>
      </c>
      <c r="F3" s="13" t="s">
        <v>24</v>
      </c>
      <c r="G3" s="13" t="str">
        <f>VLOOKUP(F3, İncelemeler!C:E, 3, FALSE)</f>
        <v>Çarpışma, 05.07.2015, Çetinkaya</v>
      </c>
      <c r="H3" s="14" t="s">
        <v>1199</v>
      </c>
    </row>
    <row r="4" spans="1:8" ht="51.75" customHeight="1">
      <c r="A4" s="13" t="s">
        <v>235</v>
      </c>
      <c r="B4" s="13" t="s">
        <v>236</v>
      </c>
      <c r="C4" s="35">
        <v>42261</v>
      </c>
      <c r="D4" s="13" t="s">
        <v>237</v>
      </c>
      <c r="E4" s="13" t="s">
        <v>231</v>
      </c>
      <c r="F4" s="13" t="s">
        <v>24</v>
      </c>
      <c r="G4" s="13" t="str">
        <f>VLOOKUP(F4, İncelemeler!C:E, 3, FALSE)</f>
        <v>Çarpışma, 05.07.2015, Çetinkaya</v>
      </c>
      <c r="H4" s="14" t="s">
        <v>1199</v>
      </c>
    </row>
    <row r="5" spans="1:8" ht="51.75" customHeight="1">
      <c r="A5" s="13" t="s">
        <v>238</v>
      </c>
      <c r="B5" s="13" t="s">
        <v>239</v>
      </c>
      <c r="C5" s="35">
        <v>42261</v>
      </c>
      <c r="D5" s="13" t="s">
        <v>240</v>
      </c>
      <c r="E5" s="13" t="s">
        <v>231</v>
      </c>
      <c r="F5" s="13" t="s">
        <v>24</v>
      </c>
      <c r="G5" s="13" t="str">
        <f>VLOOKUP(F5, İncelemeler!C:E, 3, FALSE)</f>
        <v>Çarpışma, 05.07.2015, Çetinkaya</v>
      </c>
      <c r="H5" s="14" t="s">
        <v>1199</v>
      </c>
    </row>
    <row r="6" spans="1:8" ht="51.75" customHeight="1">
      <c r="A6" s="13" t="s">
        <v>241</v>
      </c>
      <c r="B6" s="13" t="s">
        <v>242</v>
      </c>
      <c r="C6" s="35">
        <v>42261</v>
      </c>
      <c r="D6" s="13" t="s">
        <v>243</v>
      </c>
      <c r="E6" s="13" t="s">
        <v>231</v>
      </c>
      <c r="F6" s="13" t="s">
        <v>24</v>
      </c>
      <c r="G6" s="13" t="str">
        <f>VLOOKUP(F6, İncelemeler!C:E, 3, FALSE)</f>
        <v>Çarpışma, 05.07.2015, Çetinkaya</v>
      </c>
      <c r="H6" s="14" t="s">
        <v>1199</v>
      </c>
    </row>
    <row r="7" spans="1:8" ht="51.75" customHeight="1">
      <c r="A7" s="13" t="s">
        <v>244</v>
      </c>
      <c r="B7" s="13" t="s">
        <v>245</v>
      </c>
      <c r="C7" s="35">
        <v>42460</v>
      </c>
      <c r="D7" s="13" t="s">
        <v>246</v>
      </c>
      <c r="E7" s="13" t="s">
        <v>231</v>
      </c>
      <c r="F7" s="13" t="s">
        <v>34</v>
      </c>
      <c r="G7" s="13" t="str">
        <f>VLOOKUP(F7, İncelemeler!C:E, 3, FALSE)</f>
        <v>Hemzemin geçit, 01.08.2015, Muş-Özden</v>
      </c>
      <c r="H7" s="14" t="s">
        <v>1199</v>
      </c>
    </row>
    <row r="8" spans="1:8" ht="51.75" customHeight="1">
      <c r="A8" s="13" t="s">
        <v>247</v>
      </c>
      <c r="B8" s="13" t="s">
        <v>248</v>
      </c>
      <c r="C8" s="35">
        <v>42460</v>
      </c>
      <c r="D8" s="13" t="s">
        <v>249</v>
      </c>
      <c r="E8" s="13" t="s">
        <v>231</v>
      </c>
      <c r="F8" s="13" t="s">
        <v>34</v>
      </c>
      <c r="G8" s="13" t="str">
        <f>VLOOKUP(F8, İncelemeler!C:E, 3, FALSE)</f>
        <v>Hemzemin geçit, 01.08.2015, Muş-Özden</v>
      </c>
      <c r="H8" s="14" t="s">
        <v>1199</v>
      </c>
    </row>
    <row r="9" spans="1:8" ht="51.75" customHeight="1">
      <c r="A9" s="13" t="s">
        <v>250</v>
      </c>
      <c r="B9" s="13" t="s">
        <v>251</v>
      </c>
      <c r="C9" s="35">
        <v>42460</v>
      </c>
      <c r="D9" s="13" t="s">
        <v>252</v>
      </c>
      <c r="E9" s="13" t="s">
        <v>231</v>
      </c>
      <c r="F9" s="13" t="s">
        <v>34</v>
      </c>
      <c r="G9" s="13" t="str">
        <f>VLOOKUP(F9, İncelemeler!C:E, 3, FALSE)</f>
        <v>Hemzemin geçit, 01.08.2015, Muş-Özden</v>
      </c>
      <c r="H9" s="14" t="s">
        <v>1199</v>
      </c>
    </row>
    <row r="10" spans="1:8" ht="51.75" customHeight="1">
      <c r="A10" s="13" t="s">
        <v>253</v>
      </c>
      <c r="B10" s="13" t="s">
        <v>254</v>
      </c>
      <c r="C10" s="35">
        <v>42460</v>
      </c>
      <c r="D10" s="13" t="s">
        <v>255</v>
      </c>
      <c r="E10" s="13" t="s">
        <v>231</v>
      </c>
      <c r="F10" s="13" t="s">
        <v>34</v>
      </c>
      <c r="G10" s="13" t="str">
        <f>VLOOKUP(F10, İncelemeler!C:E, 3, FALSE)</f>
        <v>Hemzemin geçit, 01.08.2015, Muş-Özden</v>
      </c>
      <c r="H10" s="14" t="s">
        <v>1199</v>
      </c>
    </row>
    <row r="11" spans="1:8" ht="51.75" customHeight="1">
      <c r="A11" s="13" t="s">
        <v>256</v>
      </c>
      <c r="B11" s="13" t="s">
        <v>257</v>
      </c>
      <c r="C11" s="35">
        <v>42460</v>
      </c>
      <c r="D11" s="13" t="s">
        <v>258</v>
      </c>
      <c r="E11" s="13" t="s">
        <v>231</v>
      </c>
      <c r="F11" s="13" t="s">
        <v>34</v>
      </c>
      <c r="G11" s="13" t="str">
        <f>VLOOKUP(F11, İncelemeler!C:E, 3, FALSE)</f>
        <v>Hemzemin geçit, 01.08.2015, Muş-Özden</v>
      </c>
      <c r="H11" s="14" t="s">
        <v>1199</v>
      </c>
    </row>
    <row r="12" spans="1:8" ht="51.75" customHeight="1">
      <c r="A12" s="13" t="s">
        <v>259</v>
      </c>
      <c r="B12" s="13" t="s">
        <v>260</v>
      </c>
      <c r="C12" s="35">
        <v>42460</v>
      </c>
      <c r="D12" s="13" t="s">
        <v>261</v>
      </c>
      <c r="E12" s="13" t="s">
        <v>231</v>
      </c>
      <c r="F12" s="13" t="s">
        <v>34</v>
      </c>
      <c r="G12" s="13" t="str">
        <f>VLOOKUP(F12, İncelemeler!C:E, 3, FALSE)</f>
        <v>Hemzemin geçit, 01.08.2015, Muş-Özden</v>
      </c>
      <c r="H12" s="14" t="s">
        <v>1199</v>
      </c>
    </row>
    <row r="13" spans="1:8" ht="51.75" customHeight="1">
      <c r="A13" s="13" t="s">
        <v>262</v>
      </c>
      <c r="B13" s="13" t="s">
        <v>263</v>
      </c>
      <c r="C13" s="35">
        <v>42460</v>
      </c>
      <c r="D13" s="13" t="s">
        <v>264</v>
      </c>
      <c r="E13" s="13" t="s">
        <v>231</v>
      </c>
      <c r="F13" s="13" t="s">
        <v>34</v>
      </c>
      <c r="G13" s="13" t="str">
        <f>VLOOKUP(F13, İncelemeler!C:E, 3, FALSE)</f>
        <v>Hemzemin geçit, 01.08.2015, Muş-Özden</v>
      </c>
      <c r="H13" s="14" t="s">
        <v>1199</v>
      </c>
    </row>
    <row r="14" spans="1:8" ht="51.75" customHeight="1">
      <c r="A14" s="13" t="s">
        <v>265</v>
      </c>
      <c r="B14" s="13" t="s">
        <v>266</v>
      </c>
      <c r="C14" s="35">
        <v>42460</v>
      </c>
      <c r="D14" s="13" t="s">
        <v>267</v>
      </c>
      <c r="E14" s="13" t="s">
        <v>231</v>
      </c>
      <c r="F14" s="13" t="s">
        <v>34</v>
      </c>
      <c r="G14" s="13" t="str">
        <f>VLOOKUP(F14, İncelemeler!C:E, 3, FALSE)</f>
        <v>Hemzemin geçit, 01.08.2015, Muş-Özden</v>
      </c>
      <c r="H14" s="14" t="s">
        <v>1199</v>
      </c>
    </row>
    <row r="15" spans="1:8" ht="51.75" customHeight="1">
      <c r="A15" s="13" t="s">
        <v>268</v>
      </c>
      <c r="B15" s="13" t="s">
        <v>269</v>
      </c>
      <c r="C15" s="35">
        <v>42460</v>
      </c>
      <c r="D15" s="13" t="s">
        <v>270</v>
      </c>
      <c r="E15" s="13" t="s">
        <v>231</v>
      </c>
      <c r="F15" s="13" t="s">
        <v>34</v>
      </c>
      <c r="G15" s="13" t="str">
        <f>VLOOKUP(F15, İncelemeler!C:E, 3, FALSE)</f>
        <v>Hemzemin geçit, 01.08.2015, Muş-Özden</v>
      </c>
      <c r="H15" s="14" t="s">
        <v>1199</v>
      </c>
    </row>
    <row r="16" spans="1:8" ht="51.75" customHeight="1">
      <c r="A16" s="13" t="s">
        <v>271</v>
      </c>
      <c r="B16" s="13" t="s">
        <v>272</v>
      </c>
      <c r="C16" s="35">
        <v>42460</v>
      </c>
      <c r="D16" s="13" t="s">
        <v>273</v>
      </c>
      <c r="E16" s="13" t="s">
        <v>231</v>
      </c>
      <c r="F16" s="13" t="s">
        <v>34</v>
      </c>
      <c r="G16" s="13" t="str">
        <f>VLOOKUP(F16, İncelemeler!C:E, 3, FALSE)</f>
        <v>Hemzemin geçit, 01.08.2015, Muş-Özden</v>
      </c>
      <c r="H16" s="14" t="s">
        <v>1199</v>
      </c>
    </row>
    <row r="17" spans="1:8" ht="51.75" customHeight="1">
      <c r="A17" s="13" t="s">
        <v>274</v>
      </c>
      <c r="B17" s="13" t="s">
        <v>275</v>
      </c>
      <c r="C17" s="35">
        <v>42460</v>
      </c>
      <c r="D17" s="13" t="s">
        <v>276</v>
      </c>
      <c r="E17" s="13" t="s">
        <v>231</v>
      </c>
      <c r="F17" s="13" t="s">
        <v>34</v>
      </c>
      <c r="G17" s="13" t="str">
        <f>VLOOKUP(F17, İncelemeler!C:E, 3, FALSE)</f>
        <v>Hemzemin geçit, 01.08.2015, Muş-Özden</v>
      </c>
      <c r="H17" s="14" t="s">
        <v>1199</v>
      </c>
    </row>
    <row r="18" spans="1:8" ht="51.75" customHeight="1">
      <c r="A18" s="13" t="s">
        <v>277</v>
      </c>
      <c r="B18" s="13" t="s">
        <v>278</v>
      </c>
      <c r="C18" s="35">
        <v>42460</v>
      </c>
      <c r="D18" s="13" t="s">
        <v>279</v>
      </c>
      <c r="E18" s="13" t="s">
        <v>231</v>
      </c>
      <c r="F18" s="13" t="s">
        <v>34</v>
      </c>
      <c r="G18" s="13" t="str">
        <f>VLOOKUP(F18, İncelemeler!C:E, 3, FALSE)</f>
        <v>Hemzemin geçit, 01.08.2015, Muş-Özden</v>
      </c>
      <c r="H18" s="14" t="s">
        <v>1199</v>
      </c>
    </row>
    <row r="19" spans="1:8" ht="51.75" customHeight="1">
      <c r="A19" s="13" t="s">
        <v>280</v>
      </c>
      <c r="B19" s="13" t="s">
        <v>281</v>
      </c>
      <c r="C19" s="35">
        <v>42460</v>
      </c>
      <c r="D19" s="13" t="s">
        <v>282</v>
      </c>
      <c r="E19" s="13" t="s">
        <v>231</v>
      </c>
      <c r="F19" s="13" t="s">
        <v>34</v>
      </c>
      <c r="G19" s="13" t="str">
        <f>VLOOKUP(F19, İncelemeler!C:E, 3, FALSE)</f>
        <v>Hemzemin geçit, 01.08.2015, Muş-Özden</v>
      </c>
      <c r="H19" s="14" t="s">
        <v>1199</v>
      </c>
    </row>
    <row r="20" spans="1:8" ht="51.75" customHeight="1">
      <c r="A20" s="13" t="s">
        <v>283</v>
      </c>
      <c r="B20" s="13" t="s">
        <v>284</v>
      </c>
      <c r="C20" s="35">
        <v>42460</v>
      </c>
      <c r="D20" s="13" t="s">
        <v>285</v>
      </c>
      <c r="E20" s="13" t="s">
        <v>231</v>
      </c>
      <c r="F20" s="13" t="s">
        <v>34</v>
      </c>
      <c r="G20" s="13" t="str">
        <f>VLOOKUP(F20, İncelemeler!C:E, 3, FALSE)</f>
        <v>Hemzemin geçit, 01.08.2015, Muş-Özden</v>
      </c>
      <c r="H20" s="14" t="s">
        <v>1199</v>
      </c>
    </row>
    <row r="21" spans="1:8" ht="51.75" customHeight="1">
      <c r="A21" s="13" t="s">
        <v>286</v>
      </c>
      <c r="B21" s="13" t="s">
        <v>287</v>
      </c>
      <c r="C21" s="35">
        <v>42460</v>
      </c>
      <c r="D21" s="13" t="s">
        <v>288</v>
      </c>
      <c r="E21" s="13" t="s">
        <v>231</v>
      </c>
      <c r="F21" s="13" t="s">
        <v>34</v>
      </c>
      <c r="G21" s="13" t="str">
        <f>VLOOKUP(F21, İncelemeler!C:E, 3, FALSE)</f>
        <v>Hemzemin geçit, 01.08.2015, Muş-Özden</v>
      </c>
      <c r="H21" s="14" t="s">
        <v>1199</v>
      </c>
    </row>
    <row r="22" spans="1:8" ht="51.75" customHeight="1">
      <c r="A22" s="13" t="s">
        <v>289</v>
      </c>
      <c r="B22" s="13" t="s">
        <v>290</v>
      </c>
      <c r="C22" s="35">
        <v>42460</v>
      </c>
      <c r="D22" s="13" t="s">
        <v>291</v>
      </c>
      <c r="E22" s="13" t="s">
        <v>231</v>
      </c>
      <c r="F22" s="13" t="s">
        <v>34</v>
      </c>
      <c r="G22" s="13" t="str">
        <f>VLOOKUP(F22, İncelemeler!C:E, 3, FALSE)</f>
        <v>Hemzemin geçit, 01.08.2015, Muş-Özden</v>
      </c>
      <c r="H22" s="14" t="s">
        <v>1199</v>
      </c>
    </row>
    <row r="23" spans="1:8" ht="51.75" customHeight="1">
      <c r="A23" s="13" t="s">
        <v>292</v>
      </c>
      <c r="B23" s="13" t="s">
        <v>245</v>
      </c>
      <c r="C23" s="35">
        <v>42425</v>
      </c>
      <c r="D23" s="13" t="s">
        <v>293</v>
      </c>
      <c r="E23" s="13" t="s">
        <v>231</v>
      </c>
      <c r="F23" s="13" t="s">
        <v>40</v>
      </c>
      <c r="G23" s="13" t="str">
        <f>VLOOKUP(F23, İncelemeler!C:E, 3, FALSE)</f>
        <v>Hemzemin geçit, 08.08.2015, Türkoğlu-Beyoğlu</v>
      </c>
      <c r="H23" s="14" t="s">
        <v>1199</v>
      </c>
    </row>
    <row r="24" spans="1:8" ht="51.75" customHeight="1">
      <c r="A24" s="13" t="s">
        <v>294</v>
      </c>
      <c r="B24" s="13" t="s">
        <v>248</v>
      </c>
      <c r="C24" s="35">
        <v>42425</v>
      </c>
      <c r="D24" s="13" t="s">
        <v>249</v>
      </c>
      <c r="E24" s="13" t="s">
        <v>231</v>
      </c>
      <c r="F24" s="13" t="s">
        <v>40</v>
      </c>
      <c r="G24" s="13" t="str">
        <f>VLOOKUP(F24, İncelemeler!C:E, 3, FALSE)</f>
        <v>Hemzemin geçit, 08.08.2015, Türkoğlu-Beyoğlu</v>
      </c>
      <c r="H24" s="14" t="s">
        <v>1199</v>
      </c>
    </row>
    <row r="25" spans="1:8" ht="51.75" customHeight="1">
      <c r="A25" s="13" t="s">
        <v>295</v>
      </c>
      <c r="B25" s="13" t="s">
        <v>251</v>
      </c>
      <c r="C25" s="35">
        <v>42425</v>
      </c>
      <c r="D25" s="13" t="s">
        <v>252</v>
      </c>
      <c r="E25" s="13" t="s">
        <v>231</v>
      </c>
      <c r="F25" s="13" t="s">
        <v>40</v>
      </c>
      <c r="G25" s="13" t="str">
        <f>VLOOKUP(F25, İncelemeler!C:E, 3, FALSE)</f>
        <v>Hemzemin geçit, 08.08.2015, Türkoğlu-Beyoğlu</v>
      </c>
      <c r="H25" s="14" t="s">
        <v>1199</v>
      </c>
    </row>
    <row r="26" spans="1:8" ht="51.75" customHeight="1">
      <c r="A26" s="13" t="s">
        <v>296</v>
      </c>
      <c r="B26" s="13" t="s">
        <v>254</v>
      </c>
      <c r="C26" s="35">
        <v>42425</v>
      </c>
      <c r="D26" s="13" t="s">
        <v>255</v>
      </c>
      <c r="E26" s="13" t="s">
        <v>231</v>
      </c>
      <c r="F26" s="13" t="s">
        <v>40</v>
      </c>
      <c r="G26" s="13" t="str">
        <f>VLOOKUP(F26, İncelemeler!C:E, 3, FALSE)</f>
        <v>Hemzemin geçit, 08.08.2015, Türkoğlu-Beyoğlu</v>
      </c>
      <c r="H26" s="14" t="s">
        <v>1199</v>
      </c>
    </row>
    <row r="27" spans="1:8" ht="51.75" customHeight="1">
      <c r="A27" s="13" t="s">
        <v>297</v>
      </c>
      <c r="B27" s="13" t="s">
        <v>257</v>
      </c>
      <c r="C27" s="35">
        <v>42425</v>
      </c>
      <c r="D27" s="13" t="s">
        <v>298</v>
      </c>
      <c r="E27" s="13" t="s">
        <v>231</v>
      </c>
      <c r="F27" s="13" t="s">
        <v>40</v>
      </c>
      <c r="G27" s="13" t="str">
        <f>VLOOKUP(F27, İncelemeler!C:E, 3, FALSE)</f>
        <v>Hemzemin geçit, 08.08.2015, Türkoğlu-Beyoğlu</v>
      </c>
      <c r="H27" s="14" t="s">
        <v>1199</v>
      </c>
    </row>
    <row r="28" spans="1:8" ht="51.75" customHeight="1">
      <c r="A28" s="13" t="s">
        <v>299</v>
      </c>
      <c r="B28" s="13" t="s">
        <v>260</v>
      </c>
      <c r="C28" s="35">
        <v>42425</v>
      </c>
      <c r="D28" s="13" t="s">
        <v>261</v>
      </c>
      <c r="E28" s="13" t="s">
        <v>231</v>
      </c>
      <c r="F28" s="13" t="s">
        <v>40</v>
      </c>
      <c r="G28" s="13" t="str">
        <f>VLOOKUP(F28, İncelemeler!C:E, 3, FALSE)</f>
        <v>Hemzemin geçit, 08.08.2015, Türkoğlu-Beyoğlu</v>
      </c>
      <c r="H28" s="14" t="s">
        <v>1199</v>
      </c>
    </row>
    <row r="29" spans="1:8" ht="51.75" customHeight="1">
      <c r="A29" s="13" t="s">
        <v>300</v>
      </c>
      <c r="B29" s="13" t="s">
        <v>263</v>
      </c>
      <c r="C29" s="35">
        <v>42425</v>
      </c>
      <c r="D29" s="13" t="s">
        <v>264</v>
      </c>
      <c r="E29" s="13" t="s">
        <v>231</v>
      </c>
      <c r="F29" s="13" t="s">
        <v>40</v>
      </c>
      <c r="G29" s="13" t="str">
        <f>VLOOKUP(F29, İncelemeler!C:E, 3, FALSE)</f>
        <v>Hemzemin geçit, 08.08.2015, Türkoğlu-Beyoğlu</v>
      </c>
      <c r="H29" s="14" t="s">
        <v>1199</v>
      </c>
    </row>
    <row r="30" spans="1:8" ht="51.75" customHeight="1">
      <c r="A30" s="13" t="s">
        <v>301</v>
      </c>
      <c r="B30" s="13" t="s">
        <v>266</v>
      </c>
      <c r="C30" s="35">
        <v>42425</v>
      </c>
      <c r="D30" s="13" t="s">
        <v>302</v>
      </c>
      <c r="E30" s="13" t="s">
        <v>231</v>
      </c>
      <c r="F30" s="13" t="s">
        <v>40</v>
      </c>
      <c r="G30" s="13" t="str">
        <f>VLOOKUP(F30, İncelemeler!C:E, 3, FALSE)</f>
        <v>Hemzemin geçit, 08.08.2015, Türkoğlu-Beyoğlu</v>
      </c>
      <c r="H30" s="14" t="s">
        <v>1199</v>
      </c>
    </row>
    <row r="31" spans="1:8" ht="51.75" customHeight="1">
      <c r="A31" s="13" t="s">
        <v>303</v>
      </c>
      <c r="B31" s="13" t="s">
        <v>275</v>
      </c>
      <c r="C31" s="35">
        <v>42425</v>
      </c>
      <c r="D31" s="13" t="s">
        <v>276</v>
      </c>
      <c r="E31" s="13" t="s">
        <v>231</v>
      </c>
      <c r="F31" s="13" t="s">
        <v>40</v>
      </c>
      <c r="G31" s="13" t="str">
        <f>VLOOKUP(F31, İncelemeler!C:E, 3, FALSE)</f>
        <v>Hemzemin geçit, 08.08.2015, Türkoğlu-Beyoğlu</v>
      </c>
      <c r="H31" s="14" t="s">
        <v>1199</v>
      </c>
    </row>
    <row r="32" spans="1:8" ht="51.75" customHeight="1">
      <c r="A32" s="13" t="s">
        <v>304</v>
      </c>
      <c r="B32" s="13" t="s">
        <v>272</v>
      </c>
      <c r="C32" s="35">
        <v>42425</v>
      </c>
      <c r="D32" s="13" t="s">
        <v>273</v>
      </c>
      <c r="E32" s="13" t="s">
        <v>231</v>
      </c>
      <c r="F32" s="13" t="s">
        <v>40</v>
      </c>
      <c r="G32" s="13" t="str">
        <f>VLOOKUP(F32, İncelemeler!C:E, 3, FALSE)</f>
        <v>Hemzemin geçit, 08.08.2015, Türkoğlu-Beyoğlu</v>
      </c>
      <c r="H32" s="14" t="s">
        <v>1199</v>
      </c>
    </row>
    <row r="33" spans="1:8" ht="51.75" customHeight="1">
      <c r="A33" s="13" t="s">
        <v>305</v>
      </c>
      <c r="B33" s="13" t="s">
        <v>278</v>
      </c>
      <c r="C33" s="35">
        <v>42425</v>
      </c>
      <c r="D33" s="13" t="s">
        <v>279</v>
      </c>
      <c r="E33" s="13" t="s">
        <v>231</v>
      </c>
      <c r="F33" s="13" t="s">
        <v>40</v>
      </c>
      <c r="G33" s="13" t="str">
        <f>VLOOKUP(F33, İncelemeler!C:E, 3, FALSE)</f>
        <v>Hemzemin geçit, 08.08.2015, Türkoğlu-Beyoğlu</v>
      </c>
      <c r="H33" s="14" t="s">
        <v>1199</v>
      </c>
    </row>
    <row r="34" spans="1:8" ht="51.75" customHeight="1">
      <c r="A34" s="13" t="s">
        <v>306</v>
      </c>
      <c r="B34" s="13" t="s">
        <v>281</v>
      </c>
      <c r="C34" s="35">
        <v>42425</v>
      </c>
      <c r="D34" s="13" t="s">
        <v>282</v>
      </c>
      <c r="E34" s="13" t="s">
        <v>231</v>
      </c>
      <c r="F34" s="13" t="s">
        <v>40</v>
      </c>
      <c r="G34" s="13" t="str">
        <f>VLOOKUP(F34, İncelemeler!C:E, 3, FALSE)</f>
        <v>Hemzemin geçit, 08.08.2015, Türkoğlu-Beyoğlu</v>
      </c>
      <c r="H34" s="14" t="s">
        <v>1199</v>
      </c>
    </row>
    <row r="35" spans="1:8" ht="51.75" customHeight="1">
      <c r="A35" s="13" t="s">
        <v>307</v>
      </c>
      <c r="B35" s="13" t="s">
        <v>284</v>
      </c>
      <c r="C35" s="35">
        <v>42425</v>
      </c>
      <c r="D35" s="13" t="s">
        <v>308</v>
      </c>
      <c r="E35" s="13" t="s">
        <v>231</v>
      </c>
      <c r="F35" s="13" t="s">
        <v>40</v>
      </c>
      <c r="G35" s="13" t="str">
        <f>VLOOKUP(F35, İncelemeler!C:E, 3, FALSE)</f>
        <v>Hemzemin geçit, 08.08.2015, Türkoğlu-Beyoğlu</v>
      </c>
      <c r="H35" s="14" t="s">
        <v>1199</v>
      </c>
    </row>
    <row r="36" spans="1:8" ht="51.75" customHeight="1">
      <c r="A36" s="13" t="s">
        <v>309</v>
      </c>
      <c r="B36" s="13" t="s">
        <v>287</v>
      </c>
      <c r="C36" s="35">
        <v>42425</v>
      </c>
      <c r="D36" s="13" t="s">
        <v>310</v>
      </c>
      <c r="E36" s="13" t="s">
        <v>231</v>
      </c>
      <c r="F36" s="13" t="s">
        <v>40</v>
      </c>
      <c r="G36" s="13" t="str">
        <f>VLOOKUP(F36, İncelemeler!C:E, 3, FALSE)</f>
        <v>Hemzemin geçit, 08.08.2015, Türkoğlu-Beyoğlu</v>
      </c>
      <c r="H36" s="14" t="s">
        <v>1199</v>
      </c>
    </row>
    <row r="37" spans="1:8" ht="51.75" customHeight="1">
      <c r="A37" s="13" t="s">
        <v>311</v>
      </c>
      <c r="B37" s="13" t="s">
        <v>312</v>
      </c>
      <c r="C37" s="35">
        <v>42425</v>
      </c>
      <c r="D37" s="13" t="s">
        <v>313</v>
      </c>
      <c r="E37" s="13" t="s">
        <v>231</v>
      </c>
      <c r="F37" s="13" t="s">
        <v>40</v>
      </c>
      <c r="G37" s="13" t="str">
        <f>VLOOKUP(F37, İncelemeler!C:E, 3, FALSE)</f>
        <v>Hemzemin geçit, 08.08.2015, Türkoğlu-Beyoğlu</v>
      </c>
      <c r="H37" s="14" t="s">
        <v>1199</v>
      </c>
    </row>
    <row r="38" spans="1:8" ht="51.75" customHeight="1">
      <c r="A38" s="13" t="s">
        <v>314</v>
      </c>
      <c r="B38" s="13" t="s">
        <v>245</v>
      </c>
      <c r="C38" s="35">
        <v>42460</v>
      </c>
      <c r="D38" s="13" t="s">
        <v>293</v>
      </c>
      <c r="E38" s="13" t="s">
        <v>231</v>
      </c>
      <c r="F38" s="13" t="s">
        <v>44</v>
      </c>
      <c r="G38" s="13" t="str">
        <f>VLOOKUP(F38, İncelemeler!C:E, 3, FALSE)</f>
        <v>Hemzemin geçit, 20.08.2015, Banaz-Uşak</v>
      </c>
      <c r="H38" s="14" t="s">
        <v>1199</v>
      </c>
    </row>
    <row r="39" spans="1:8" ht="51.75" customHeight="1">
      <c r="A39" s="13" t="s">
        <v>315</v>
      </c>
      <c r="B39" s="13" t="s">
        <v>248</v>
      </c>
      <c r="C39" s="35">
        <v>42460</v>
      </c>
      <c r="D39" s="13" t="s">
        <v>249</v>
      </c>
      <c r="E39" s="13" t="s">
        <v>231</v>
      </c>
      <c r="F39" s="13" t="s">
        <v>44</v>
      </c>
      <c r="G39" s="13" t="str">
        <f>VLOOKUP(F39, İncelemeler!C:E, 3, FALSE)</f>
        <v>Hemzemin geçit, 20.08.2015, Banaz-Uşak</v>
      </c>
      <c r="H39" s="14" t="s">
        <v>1199</v>
      </c>
    </row>
    <row r="40" spans="1:8" ht="51.75" customHeight="1">
      <c r="A40" s="13" t="s">
        <v>316</v>
      </c>
      <c r="B40" s="13" t="s">
        <v>251</v>
      </c>
      <c r="C40" s="35">
        <v>42460</v>
      </c>
      <c r="D40" s="13" t="s">
        <v>317</v>
      </c>
      <c r="E40" s="13" t="s">
        <v>231</v>
      </c>
      <c r="F40" s="13" t="s">
        <v>44</v>
      </c>
      <c r="G40" s="13" t="str">
        <f>VLOOKUP(F40, İncelemeler!C:E, 3, FALSE)</f>
        <v>Hemzemin geçit, 20.08.2015, Banaz-Uşak</v>
      </c>
      <c r="H40" s="14" t="s">
        <v>1199</v>
      </c>
    </row>
    <row r="41" spans="1:8" ht="51.75" customHeight="1">
      <c r="A41" s="13" t="s">
        <v>318</v>
      </c>
      <c r="B41" s="13" t="s">
        <v>254</v>
      </c>
      <c r="C41" s="35">
        <v>42460</v>
      </c>
      <c r="D41" s="13" t="s">
        <v>255</v>
      </c>
      <c r="E41" s="13" t="s">
        <v>231</v>
      </c>
      <c r="F41" s="13" t="s">
        <v>44</v>
      </c>
      <c r="G41" s="13" t="str">
        <f>VLOOKUP(F41, İncelemeler!C:E, 3, FALSE)</f>
        <v>Hemzemin geçit, 20.08.2015, Banaz-Uşak</v>
      </c>
      <c r="H41" s="14" t="s">
        <v>1199</v>
      </c>
    </row>
    <row r="42" spans="1:8" ht="51.75" customHeight="1">
      <c r="A42" s="13" t="s">
        <v>319</v>
      </c>
      <c r="B42" s="13" t="s">
        <v>257</v>
      </c>
      <c r="C42" s="35">
        <v>42460</v>
      </c>
      <c r="D42" s="13" t="s">
        <v>298</v>
      </c>
      <c r="E42" s="13" t="s">
        <v>231</v>
      </c>
      <c r="F42" s="13" t="s">
        <v>44</v>
      </c>
      <c r="G42" s="13" t="str">
        <f>VLOOKUP(F42, İncelemeler!C:E, 3, FALSE)</f>
        <v>Hemzemin geçit, 20.08.2015, Banaz-Uşak</v>
      </c>
      <c r="H42" s="14" t="s">
        <v>1199</v>
      </c>
    </row>
    <row r="43" spans="1:8" ht="51.75" customHeight="1">
      <c r="A43" s="13" t="s">
        <v>320</v>
      </c>
      <c r="B43" s="13" t="s">
        <v>260</v>
      </c>
      <c r="C43" s="35">
        <v>42460</v>
      </c>
      <c r="D43" s="13" t="s">
        <v>261</v>
      </c>
      <c r="E43" s="13" t="s">
        <v>231</v>
      </c>
      <c r="F43" s="13" t="s">
        <v>44</v>
      </c>
      <c r="G43" s="13" t="str">
        <f>VLOOKUP(F43, İncelemeler!C:E, 3, FALSE)</f>
        <v>Hemzemin geçit, 20.08.2015, Banaz-Uşak</v>
      </c>
      <c r="H43" s="14" t="s">
        <v>1199</v>
      </c>
    </row>
    <row r="44" spans="1:8" ht="51.75" customHeight="1">
      <c r="A44" s="13" t="s">
        <v>321</v>
      </c>
      <c r="B44" s="13" t="s">
        <v>263</v>
      </c>
      <c r="C44" s="35">
        <v>42460</v>
      </c>
      <c r="D44" s="13" t="s">
        <v>264</v>
      </c>
      <c r="E44" s="13" t="s">
        <v>231</v>
      </c>
      <c r="F44" s="13" t="s">
        <v>44</v>
      </c>
      <c r="G44" s="13" t="str">
        <f>VLOOKUP(F44, İncelemeler!C:E, 3, FALSE)</f>
        <v>Hemzemin geçit, 20.08.2015, Banaz-Uşak</v>
      </c>
      <c r="H44" s="14" t="s">
        <v>1199</v>
      </c>
    </row>
    <row r="45" spans="1:8" ht="51.75" customHeight="1">
      <c r="A45" s="13" t="s">
        <v>322</v>
      </c>
      <c r="B45" s="13" t="s">
        <v>266</v>
      </c>
      <c r="C45" s="35">
        <v>42460</v>
      </c>
      <c r="D45" s="13" t="s">
        <v>323</v>
      </c>
      <c r="E45" s="13" t="s">
        <v>231</v>
      </c>
      <c r="F45" s="13" t="s">
        <v>44</v>
      </c>
      <c r="G45" s="13" t="str">
        <f>VLOOKUP(F45, İncelemeler!C:E, 3, FALSE)</f>
        <v>Hemzemin geçit, 20.08.2015, Banaz-Uşak</v>
      </c>
      <c r="H45" s="14" t="s">
        <v>1199</v>
      </c>
    </row>
    <row r="46" spans="1:8" ht="51.75" customHeight="1">
      <c r="A46" s="13" t="s">
        <v>324</v>
      </c>
      <c r="B46" s="13" t="s">
        <v>275</v>
      </c>
      <c r="C46" s="35">
        <v>42460</v>
      </c>
      <c r="D46" s="13" t="s">
        <v>276</v>
      </c>
      <c r="E46" s="13" t="s">
        <v>231</v>
      </c>
      <c r="F46" s="13" t="s">
        <v>44</v>
      </c>
      <c r="G46" s="13" t="str">
        <f>VLOOKUP(F46, İncelemeler!C:E, 3, FALSE)</f>
        <v>Hemzemin geçit, 20.08.2015, Banaz-Uşak</v>
      </c>
      <c r="H46" s="14" t="s">
        <v>1199</v>
      </c>
    </row>
    <row r="47" spans="1:8" ht="51.75" customHeight="1">
      <c r="A47" s="13" t="s">
        <v>325</v>
      </c>
      <c r="B47" s="13" t="s">
        <v>272</v>
      </c>
      <c r="C47" s="35">
        <v>42460</v>
      </c>
      <c r="D47" s="13" t="s">
        <v>326</v>
      </c>
      <c r="E47" s="13" t="s">
        <v>231</v>
      </c>
      <c r="F47" s="13" t="s">
        <v>44</v>
      </c>
      <c r="G47" s="13" t="str">
        <f>VLOOKUP(F47, İncelemeler!C:E, 3, FALSE)</f>
        <v>Hemzemin geçit, 20.08.2015, Banaz-Uşak</v>
      </c>
      <c r="H47" s="14" t="s">
        <v>1199</v>
      </c>
    </row>
    <row r="48" spans="1:8" ht="51.75" customHeight="1">
      <c r="A48" s="13" t="s">
        <v>327</v>
      </c>
      <c r="B48" s="13" t="s">
        <v>278</v>
      </c>
      <c r="C48" s="35">
        <v>42460</v>
      </c>
      <c r="D48" s="13" t="s">
        <v>279</v>
      </c>
      <c r="E48" s="13" t="s">
        <v>231</v>
      </c>
      <c r="F48" s="13" t="s">
        <v>44</v>
      </c>
      <c r="G48" s="13" t="str">
        <f>VLOOKUP(F48, İncelemeler!C:E, 3, FALSE)</f>
        <v>Hemzemin geçit, 20.08.2015, Banaz-Uşak</v>
      </c>
      <c r="H48" s="14" t="s">
        <v>1199</v>
      </c>
    </row>
    <row r="49" spans="1:8" ht="51.75" customHeight="1">
      <c r="A49" s="13" t="s">
        <v>328</v>
      </c>
      <c r="B49" s="13" t="s">
        <v>281</v>
      </c>
      <c r="C49" s="35">
        <v>42460</v>
      </c>
      <c r="D49" s="13" t="s">
        <v>282</v>
      </c>
      <c r="E49" s="13" t="s">
        <v>231</v>
      </c>
      <c r="F49" s="13" t="s">
        <v>44</v>
      </c>
      <c r="G49" s="13" t="str">
        <f>VLOOKUP(F49, İncelemeler!C:E, 3, FALSE)</f>
        <v>Hemzemin geçit, 20.08.2015, Banaz-Uşak</v>
      </c>
      <c r="H49" s="14" t="s">
        <v>1199</v>
      </c>
    </row>
    <row r="50" spans="1:8" ht="51.75" customHeight="1">
      <c r="A50" s="13" t="s">
        <v>329</v>
      </c>
      <c r="B50" s="13" t="s">
        <v>284</v>
      </c>
      <c r="C50" s="35">
        <v>42460</v>
      </c>
      <c r="D50" s="13" t="s">
        <v>285</v>
      </c>
      <c r="E50" s="13" t="s">
        <v>231</v>
      </c>
      <c r="F50" s="13" t="s">
        <v>44</v>
      </c>
      <c r="G50" s="13" t="str">
        <f>VLOOKUP(F50, İncelemeler!C:E, 3, FALSE)</f>
        <v>Hemzemin geçit, 20.08.2015, Banaz-Uşak</v>
      </c>
      <c r="H50" s="14" t="s">
        <v>1199</v>
      </c>
    </row>
    <row r="51" spans="1:8" ht="51.75" customHeight="1">
      <c r="A51" s="13" t="s">
        <v>330</v>
      </c>
      <c r="B51" s="13" t="s">
        <v>287</v>
      </c>
      <c r="C51" s="35">
        <v>42460</v>
      </c>
      <c r="D51" s="13" t="s">
        <v>331</v>
      </c>
      <c r="E51" s="13" t="s">
        <v>231</v>
      </c>
      <c r="F51" s="13" t="s">
        <v>44</v>
      </c>
      <c r="G51" s="13" t="str">
        <f>VLOOKUP(F51, İncelemeler!C:E, 3, FALSE)</f>
        <v>Hemzemin geçit, 20.08.2015, Banaz-Uşak</v>
      </c>
      <c r="H51" s="14" t="s">
        <v>1199</v>
      </c>
    </row>
    <row r="52" spans="1:8" ht="51.75" customHeight="1">
      <c r="A52" s="13" t="s">
        <v>332</v>
      </c>
      <c r="B52" s="13" t="s">
        <v>290</v>
      </c>
      <c r="C52" s="35">
        <v>42460</v>
      </c>
      <c r="D52" s="13" t="s">
        <v>333</v>
      </c>
      <c r="E52" s="13" t="s">
        <v>231</v>
      </c>
      <c r="F52" s="13" t="s">
        <v>44</v>
      </c>
      <c r="G52" s="13" t="str">
        <f>VLOOKUP(F52, İncelemeler!C:E, 3, FALSE)</f>
        <v>Hemzemin geçit, 20.08.2015, Banaz-Uşak</v>
      </c>
      <c r="H52" s="14" t="s">
        <v>1199</v>
      </c>
    </row>
    <row r="53" spans="1:8" ht="51.75" customHeight="1">
      <c r="A53" s="13" t="s">
        <v>334</v>
      </c>
      <c r="B53" s="13" t="s">
        <v>335</v>
      </c>
      <c r="C53" s="35">
        <v>42677</v>
      </c>
      <c r="D53" s="13" t="s">
        <v>336</v>
      </c>
      <c r="E53" s="13" t="s">
        <v>231</v>
      </c>
      <c r="F53" s="13" t="s">
        <v>48</v>
      </c>
      <c r="G53" s="13" t="str">
        <f>VLOOKUP(F53, İncelemeler!C:E, 3, FALSE)</f>
        <v>Çarpışma, 18.11.2015, Taşkent</v>
      </c>
      <c r="H53" s="14" t="s">
        <v>1199</v>
      </c>
    </row>
    <row r="54" spans="1:8" ht="51.75" customHeight="1">
      <c r="A54" s="13" t="s">
        <v>337</v>
      </c>
      <c r="B54" s="13" t="s">
        <v>338</v>
      </c>
      <c r="C54" s="35">
        <v>42677</v>
      </c>
      <c r="D54" s="13" t="s">
        <v>339</v>
      </c>
      <c r="E54" s="13" t="s">
        <v>231</v>
      </c>
      <c r="F54" s="13" t="s">
        <v>48</v>
      </c>
      <c r="G54" s="13" t="str">
        <f>VLOOKUP(F54, İncelemeler!C:E, 3, FALSE)</f>
        <v>Çarpışma, 18.11.2015, Taşkent</v>
      </c>
      <c r="H54" s="14" t="s">
        <v>1199</v>
      </c>
    </row>
    <row r="55" spans="1:8" ht="51.75" customHeight="1">
      <c r="A55" s="13" t="s">
        <v>340</v>
      </c>
      <c r="B55" s="13" t="s">
        <v>341</v>
      </c>
      <c r="C55" s="35">
        <v>42677</v>
      </c>
      <c r="D55" s="13" t="s">
        <v>342</v>
      </c>
      <c r="E55" s="13" t="s">
        <v>231</v>
      </c>
      <c r="F55" s="13" t="s">
        <v>48</v>
      </c>
      <c r="G55" s="13" t="str">
        <f>VLOOKUP(F55, İncelemeler!C:E, 3, FALSE)</f>
        <v>Çarpışma, 18.11.2015, Taşkent</v>
      </c>
      <c r="H55" s="14" t="s">
        <v>1199</v>
      </c>
    </row>
    <row r="56" spans="1:8" ht="51.75" customHeight="1">
      <c r="A56" s="13" t="s">
        <v>343</v>
      </c>
      <c r="B56" s="13" t="s">
        <v>344</v>
      </c>
      <c r="C56" s="35">
        <v>42677</v>
      </c>
      <c r="D56" s="13" t="s">
        <v>345</v>
      </c>
      <c r="E56" s="13" t="s">
        <v>231</v>
      </c>
      <c r="F56" s="13" t="s">
        <v>48</v>
      </c>
      <c r="G56" s="13" t="str">
        <f>VLOOKUP(F56, İncelemeler!C:E, 3, FALSE)</f>
        <v>Çarpışma, 18.11.2015, Taşkent</v>
      </c>
      <c r="H56" s="14" t="s">
        <v>1199</v>
      </c>
    </row>
    <row r="57" spans="1:8" ht="51.75" customHeight="1">
      <c r="A57" s="13" t="s">
        <v>346</v>
      </c>
      <c r="B57" s="13" t="s">
        <v>347</v>
      </c>
      <c r="C57" s="35">
        <v>42677</v>
      </c>
      <c r="D57" s="13" t="s">
        <v>348</v>
      </c>
      <c r="E57" s="13" t="s">
        <v>231</v>
      </c>
      <c r="F57" s="13" t="s">
        <v>48</v>
      </c>
      <c r="G57" s="13" t="str">
        <f>VLOOKUP(F57, İncelemeler!C:E, 3, FALSE)</f>
        <v>Çarpışma, 18.11.2015, Taşkent</v>
      </c>
      <c r="H57" s="14" t="s">
        <v>1199</v>
      </c>
    </row>
    <row r="58" spans="1:8" ht="51.75" customHeight="1">
      <c r="A58" s="13" t="s">
        <v>349</v>
      </c>
      <c r="B58" s="13" t="s">
        <v>350</v>
      </c>
      <c r="C58" s="35">
        <v>42677</v>
      </c>
      <c r="D58" s="13" t="s">
        <v>351</v>
      </c>
      <c r="E58" s="13" t="s">
        <v>231</v>
      </c>
      <c r="F58" s="13" t="s">
        <v>48</v>
      </c>
      <c r="G58" s="13" t="str">
        <f>VLOOKUP(F58, İncelemeler!C:E, 3, FALSE)</f>
        <v>Çarpışma, 18.11.2015, Taşkent</v>
      </c>
      <c r="H58" s="14" t="s">
        <v>1199</v>
      </c>
    </row>
    <row r="59" spans="1:8" ht="51.75" customHeight="1">
      <c r="A59" s="13" t="s">
        <v>352</v>
      </c>
      <c r="B59" s="13" t="s">
        <v>260</v>
      </c>
      <c r="C59" s="35">
        <v>42712</v>
      </c>
      <c r="D59" s="13" t="s">
        <v>353</v>
      </c>
      <c r="E59" s="13" t="s">
        <v>231</v>
      </c>
      <c r="F59" s="13" t="s">
        <v>53</v>
      </c>
      <c r="G59" s="13" t="str">
        <f>VLOOKUP(F59, İncelemeler!C:E, 3, FALSE)</f>
        <v>Hemzemin geçit, 21.11.2015, Çiğiltepe-Sandıklı</v>
      </c>
      <c r="H59" s="14" t="s">
        <v>1199</v>
      </c>
    </row>
    <row r="60" spans="1:8" ht="51.75" customHeight="1">
      <c r="A60" s="13" t="s">
        <v>354</v>
      </c>
      <c r="B60" s="13" t="s">
        <v>263</v>
      </c>
      <c r="C60" s="35">
        <v>42712</v>
      </c>
      <c r="D60" s="13" t="s">
        <v>355</v>
      </c>
      <c r="E60" s="13" t="s">
        <v>231</v>
      </c>
      <c r="F60" s="13" t="s">
        <v>53</v>
      </c>
      <c r="G60" s="13" t="str">
        <f>VLOOKUP(F60, İncelemeler!C:E, 3, FALSE)</f>
        <v>Hemzemin geçit, 21.11.2015, Çiğiltepe-Sandıklı</v>
      </c>
      <c r="H60" s="14" t="s">
        <v>1199</v>
      </c>
    </row>
    <row r="61" spans="1:8" ht="51.75" customHeight="1">
      <c r="A61" s="13" t="s">
        <v>356</v>
      </c>
      <c r="B61" s="13" t="s">
        <v>357</v>
      </c>
      <c r="C61" s="35">
        <v>42712</v>
      </c>
      <c r="D61" s="13" t="s">
        <v>358</v>
      </c>
      <c r="E61" s="13" t="s">
        <v>231</v>
      </c>
      <c r="F61" s="13" t="s">
        <v>53</v>
      </c>
      <c r="G61" s="13" t="str">
        <f>VLOOKUP(F61, İncelemeler!C:E, 3, FALSE)</f>
        <v>Hemzemin geçit, 21.11.2015, Çiğiltepe-Sandıklı</v>
      </c>
      <c r="H61" s="14" t="s">
        <v>1199</v>
      </c>
    </row>
    <row r="62" spans="1:8" ht="51.75" customHeight="1">
      <c r="A62" s="13" t="s">
        <v>359</v>
      </c>
      <c r="B62" s="13" t="s">
        <v>266</v>
      </c>
      <c r="C62" s="35">
        <v>42712</v>
      </c>
      <c r="D62" s="13" t="s">
        <v>360</v>
      </c>
      <c r="E62" s="13" t="s">
        <v>231</v>
      </c>
      <c r="F62" s="13" t="s">
        <v>53</v>
      </c>
      <c r="G62" s="13" t="str">
        <f>VLOOKUP(F62, İncelemeler!C:E, 3, FALSE)</f>
        <v>Hemzemin geçit, 21.11.2015, Çiğiltepe-Sandıklı</v>
      </c>
      <c r="H62" s="14" t="s">
        <v>1199</v>
      </c>
    </row>
    <row r="63" spans="1:8" ht="51.75" customHeight="1">
      <c r="A63" s="13" t="s">
        <v>361</v>
      </c>
      <c r="B63" s="13" t="s">
        <v>275</v>
      </c>
      <c r="C63" s="35">
        <v>42712</v>
      </c>
      <c r="D63" s="13" t="s">
        <v>362</v>
      </c>
      <c r="E63" s="13" t="s">
        <v>231</v>
      </c>
      <c r="F63" s="13" t="s">
        <v>53</v>
      </c>
      <c r="G63" s="13" t="str">
        <f>VLOOKUP(F63, İncelemeler!C:E, 3, FALSE)</f>
        <v>Hemzemin geçit, 21.11.2015, Çiğiltepe-Sandıklı</v>
      </c>
      <c r="H63" s="14" t="s">
        <v>1199</v>
      </c>
    </row>
    <row r="64" spans="1:8" ht="51.75" customHeight="1">
      <c r="A64" s="13" t="s">
        <v>363</v>
      </c>
      <c r="B64" s="13" t="s">
        <v>272</v>
      </c>
      <c r="C64" s="35">
        <v>42712</v>
      </c>
      <c r="D64" s="13" t="s">
        <v>364</v>
      </c>
      <c r="E64" s="13" t="s">
        <v>231</v>
      </c>
      <c r="F64" s="13" t="s">
        <v>53</v>
      </c>
      <c r="G64" s="13" t="str">
        <f>VLOOKUP(F64, İncelemeler!C:E, 3, FALSE)</f>
        <v>Hemzemin geçit, 21.11.2015, Çiğiltepe-Sandıklı</v>
      </c>
      <c r="H64" s="14" t="s">
        <v>1199</v>
      </c>
    </row>
    <row r="65" spans="1:8" ht="51.75" customHeight="1">
      <c r="A65" s="13" t="s">
        <v>365</v>
      </c>
      <c r="B65" s="13" t="s">
        <v>278</v>
      </c>
      <c r="C65" s="35">
        <v>42712</v>
      </c>
      <c r="D65" s="13" t="s">
        <v>366</v>
      </c>
      <c r="E65" s="13" t="s">
        <v>231</v>
      </c>
      <c r="F65" s="13" t="s">
        <v>53</v>
      </c>
      <c r="G65" s="13" t="str">
        <f>VLOOKUP(F65, İncelemeler!C:E, 3, FALSE)</f>
        <v>Hemzemin geçit, 21.11.2015, Çiğiltepe-Sandıklı</v>
      </c>
      <c r="H65" s="14" t="s">
        <v>1199</v>
      </c>
    </row>
    <row r="66" spans="1:8" ht="51.75" customHeight="1">
      <c r="A66" s="13" t="s">
        <v>367</v>
      </c>
      <c r="B66" s="13" t="s">
        <v>281</v>
      </c>
      <c r="C66" s="35">
        <v>42712</v>
      </c>
      <c r="D66" s="13" t="s">
        <v>368</v>
      </c>
      <c r="E66" s="13" t="s">
        <v>231</v>
      </c>
      <c r="F66" s="13" t="s">
        <v>53</v>
      </c>
      <c r="G66" s="13" t="str">
        <f>VLOOKUP(F66, İncelemeler!C:E, 3, FALSE)</f>
        <v>Hemzemin geçit, 21.11.2015, Çiğiltepe-Sandıklı</v>
      </c>
      <c r="H66" s="14" t="s">
        <v>1199</v>
      </c>
    </row>
    <row r="67" spans="1:8" ht="51.75" customHeight="1">
      <c r="A67" s="13" t="s">
        <v>369</v>
      </c>
      <c r="B67" s="13" t="s">
        <v>370</v>
      </c>
      <c r="C67" s="35">
        <v>42677</v>
      </c>
      <c r="D67" s="13" t="s">
        <v>371</v>
      </c>
      <c r="E67" s="13" t="s">
        <v>231</v>
      </c>
      <c r="F67" s="13" t="s">
        <v>57</v>
      </c>
      <c r="G67" s="13" t="str">
        <f>VLOOKUP(F67, İncelemeler!C:E, 3, FALSE)</f>
        <v>Hemzemin geçit, 14.01.2016, Velimeşe-Çorlu</v>
      </c>
      <c r="H67" s="14" t="s">
        <v>1199</v>
      </c>
    </row>
    <row r="68" spans="1:8" ht="51.75" customHeight="1">
      <c r="A68" s="13" t="s">
        <v>372</v>
      </c>
      <c r="B68" s="13" t="s">
        <v>373</v>
      </c>
      <c r="C68" s="35">
        <v>42677</v>
      </c>
      <c r="D68" s="13" t="s">
        <v>374</v>
      </c>
      <c r="E68" s="13" t="s">
        <v>231</v>
      </c>
      <c r="F68" s="13" t="s">
        <v>57</v>
      </c>
      <c r="G68" s="13" t="str">
        <f>VLOOKUP(F68, İncelemeler!C:E, 3, FALSE)</f>
        <v>Hemzemin geçit, 14.01.2016, Velimeşe-Çorlu</v>
      </c>
      <c r="H68" s="14" t="s">
        <v>1199</v>
      </c>
    </row>
    <row r="69" spans="1:8" ht="51.75" customHeight="1">
      <c r="A69" s="13" t="s">
        <v>375</v>
      </c>
      <c r="B69" s="13" t="s">
        <v>376</v>
      </c>
      <c r="C69" s="35">
        <v>42677</v>
      </c>
      <c r="D69" s="13" t="s">
        <v>377</v>
      </c>
      <c r="E69" s="13" t="s">
        <v>231</v>
      </c>
      <c r="F69" s="13" t="s">
        <v>57</v>
      </c>
      <c r="G69" s="13" t="str">
        <f>VLOOKUP(F69, İncelemeler!C:E, 3, FALSE)</f>
        <v>Hemzemin geçit, 14.01.2016, Velimeşe-Çorlu</v>
      </c>
      <c r="H69" s="14" t="s">
        <v>1199</v>
      </c>
    </row>
    <row r="70" spans="1:8" ht="51.75" customHeight="1">
      <c r="A70" s="13" t="s">
        <v>378</v>
      </c>
      <c r="B70" s="13" t="s">
        <v>263</v>
      </c>
      <c r="C70" s="35">
        <v>42677</v>
      </c>
      <c r="D70" s="13" t="s">
        <v>264</v>
      </c>
      <c r="E70" s="13" t="s">
        <v>231</v>
      </c>
      <c r="F70" s="13" t="s">
        <v>57</v>
      </c>
      <c r="G70" s="13" t="str">
        <f>VLOOKUP(F70, İncelemeler!C:E, 3, FALSE)</f>
        <v>Hemzemin geçit, 14.01.2016, Velimeşe-Çorlu</v>
      </c>
      <c r="H70" s="14" t="s">
        <v>1199</v>
      </c>
    </row>
    <row r="71" spans="1:8" ht="51.75" customHeight="1">
      <c r="A71" s="13" t="s">
        <v>379</v>
      </c>
      <c r="B71" s="13" t="s">
        <v>380</v>
      </c>
      <c r="C71" s="35">
        <v>42677</v>
      </c>
      <c r="D71" s="13" t="s">
        <v>381</v>
      </c>
      <c r="E71" s="13" t="s">
        <v>231</v>
      </c>
      <c r="F71" s="13" t="s">
        <v>57</v>
      </c>
      <c r="G71" s="13" t="str">
        <f>VLOOKUP(F71, İncelemeler!C:E, 3, FALSE)</f>
        <v>Hemzemin geçit, 14.01.2016, Velimeşe-Çorlu</v>
      </c>
      <c r="H71" s="14" t="s">
        <v>1199</v>
      </c>
    </row>
    <row r="72" spans="1:8" ht="51.75" customHeight="1">
      <c r="A72" s="13" t="s">
        <v>382</v>
      </c>
      <c r="B72" s="13" t="s">
        <v>287</v>
      </c>
      <c r="C72" s="35">
        <v>42677</v>
      </c>
      <c r="D72" s="13" t="s">
        <v>383</v>
      </c>
      <c r="E72" s="13" t="s">
        <v>231</v>
      </c>
      <c r="F72" s="13" t="s">
        <v>57</v>
      </c>
      <c r="G72" s="13" t="str">
        <f>VLOOKUP(F72, İncelemeler!C:E, 3, FALSE)</f>
        <v>Hemzemin geçit, 14.01.2016, Velimeşe-Çorlu</v>
      </c>
      <c r="H72" s="14" t="s">
        <v>1199</v>
      </c>
    </row>
    <row r="73" spans="1:8" ht="51.75" customHeight="1">
      <c r="A73" s="13" t="s">
        <v>384</v>
      </c>
      <c r="B73" s="13" t="s">
        <v>266</v>
      </c>
      <c r="C73" s="35">
        <v>42677</v>
      </c>
      <c r="D73" s="13" t="s">
        <v>323</v>
      </c>
      <c r="E73" s="13" t="s">
        <v>231</v>
      </c>
      <c r="F73" s="13" t="s">
        <v>57</v>
      </c>
      <c r="G73" s="13" t="str">
        <f>VLOOKUP(F73, İncelemeler!C:E, 3, FALSE)</f>
        <v>Hemzemin geçit, 14.01.2016, Velimeşe-Çorlu</v>
      </c>
      <c r="H73" s="14" t="s">
        <v>1199</v>
      </c>
    </row>
    <row r="74" spans="1:8" ht="51.75" customHeight="1">
      <c r="A74" s="13" t="s">
        <v>385</v>
      </c>
      <c r="B74" s="13" t="s">
        <v>275</v>
      </c>
      <c r="C74" s="35">
        <v>42677</v>
      </c>
      <c r="D74" s="13" t="s">
        <v>276</v>
      </c>
      <c r="E74" s="13" t="s">
        <v>231</v>
      </c>
      <c r="F74" s="13" t="s">
        <v>57</v>
      </c>
      <c r="G74" s="13" t="str">
        <f>VLOOKUP(F74, İncelemeler!C:E, 3, FALSE)</f>
        <v>Hemzemin geçit, 14.01.2016, Velimeşe-Çorlu</v>
      </c>
      <c r="H74" s="14" t="s">
        <v>1199</v>
      </c>
    </row>
    <row r="75" spans="1:8" ht="51.75" customHeight="1">
      <c r="A75" s="13" t="s">
        <v>386</v>
      </c>
      <c r="B75" s="13" t="s">
        <v>272</v>
      </c>
      <c r="C75" s="35">
        <v>42677</v>
      </c>
      <c r="D75" s="13" t="s">
        <v>326</v>
      </c>
      <c r="E75" s="13" t="s">
        <v>231</v>
      </c>
      <c r="F75" s="13" t="s">
        <v>57</v>
      </c>
      <c r="G75" s="13" t="str">
        <f>VLOOKUP(F75, İncelemeler!C:E, 3, FALSE)</f>
        <v>Hemzemin geçit, 14.01.2016, Velimeşe-Çorlu</v>
      </c>
      <c r="H75" s="14" t="s">
        <v>1199</v>
      </c>
    </row>
    <row r="76" spans="1:8" ht="51.75" customHeight="1">
      <c r="A76" s="13" t="s">
        <v>387</v>
      </c>
      <c r="B76" s="13" t="s">
        <v>278</v>
      </c>
      <c r="C76" s="35">
        <v>42677</v>
      </c>
      <c r="D76" s="13" t="s">
        <v>388</v>
      </c>
      <c r="E76" s="13" t="s">
        <v>231</v>
      </c>
      <c r="F76" s="13" t="s">
        <v>57</v>
      </c>
      <c r="G76" s="13" t="str">
        <f>VLOOKUP(F76, İncelemeler!C:E, 3, FALSE)</f>
        <v>Hemzemin geçit, 14.01.2016, Velimeşe-Çorlu</v>
      </c>
      <c r="H76" s="14" t="s">
        <v>1199</v>
      </c>
    </row>
    <row r="77" spans="1:8" ht="51.75" customHeight="1">
      <c r="A77" s="13" t="s">
        <v>389</v>
      </c>
      <c r="B77" s="13" t="s">
        <v>281</v>
      </c>
      <c r="C77" s="35">
        <v>42677</v>
      </c>
      <c r="D77" s="13" t="s">
        <v>390</v>
      </c>
      <c r="E77" s="13" t="s">
        <v>231</v>
      </c>
      <c r="F77" s="13" t="s">
        <v>57</v>
      </c>
      <c r="G77" s="13" t="str">
        <f>VLOOKUP(F77, İncelemeler!C:E, 3, FALSE)</f>
        <v>Hemzemin geçit, 14.01.2016, Velimeşe-Çorlu</v>
      </c>
      <c r="H77" s="14" t="s">
        <v>1199</v>
      </c>
    </row>
    <row r="78" spans="1:8" ht="51.75" customHeight="1">
      <c r="A78" s="13" t="s">
        <v>391</v>
      </c>
      <c r="B78" s="13" t="s">
        <v>245</v>
      </c>
      <c r="C78" s="35">
        <v>42516</v>
      </c>
      <c r="D78" s="13" t="s">
        <v>246</v>
      </c>
      <c r="E78" s="13" t="s">
        <v>231</v>
      </c>
      <c r="F78" s="13" t="s">
        <v>61</v>
      </c>
      <c r="G78" s="13" t="str">
        <f>VLOOKUP(F78, İncelemeler!C:E, 3, FALSE)</f>
        <v>Hemzemin geçit, 18.01.2016, Böğecik-Ereğli</v>
      </c>
      <c r="H78" s="14" t="s">
        <v>1199</v>
      </c>
    </row>
    <row r="79" spans="1:8" ht="51.75" customHeight="1">
      <c r="A79" s="13" t="s">
        <v>392</v>
      </c>
      <c r="B79" s="13" t="s">
        <v>248</v>
      </c>
      <c r="C79" s="35">
        <v>42516</v>
      </c>
      <c r="D79" s="13" t="s">
        <v>249</v>
      </c>
      <c r="E79" s="13" t="s">
        <v>231</v>
      </c>
      <c r="F79" s="13" t="s">
        <v>61</v>
      </c>
      <c r="G79" s="13" t="str">
        <f>VLOOKUP(F79, İncelemeler!C:E, 3, FALSE)</f>
        <v>Hemzemin geçit, 18.01.2016, Böğecik-Ereğli</v>
      </c>
      <c r="H79" s="14" t="s">
        <v>1199</v>
      </c>
    </row>
    <row r="80" spans="1:8" ht="51.75" customHeight="1">
      <c r="A80" s="13" t="s">
        <v>393</v>
      </c>
      <c r="B80" s="13" t="s">
        <v>251</v>
      </c>
      <c r="C80" s="35">
        <v>42516</v>
      </c>
      <c r="D80" s="13" t="s">
        <v>252</v>
      </c>
      <c r="E80" s="13" t="s">
        <v>231</v>
      </c>
      <c r="F80" s="13" t="s">
        <v>61</v>
      </c>
      <c r="G80" s="13" t="str">
        <f>VLOOKUP(F80, İncelemeler!C:E, 3, FALSE)</f>
        <v>Hemzemin geçit, 18.01.2016, Böğecik-Ereğli</v>
      </c>
      <c r="H80" s="14" t="s">
        <v>1199</v>
      </c>
    </row>
    <row r="81" spans="1:8" ht="51.75" customHeight="1">
      <c r="A81" s="13" t="s">
        <v>394</v>
      </c>
      <c r="B81" s="13" t="s">
        <v>254</v>
      </c>
      <c r="C81" s="35">
        <v>42516</v>
      </c>
      <c r="D81" s="13" t="s">
        <v>255</v>
      </c>
      <c r="E81" s="13" t="s">
        <v>231</v>
      </c>
      <c r="F81" s="13" t="s">
        <v>61</v>
      </c>
      <c r="G81" s="13" t="str">
        <f>VLOOKUP(F81, İncelemeler!C:E, 3, FALSE)</f>
        <v>Hemzemin geçit, 18.01.2016, Böğecik-Ereğli</v>
      </c>
      <c r="H81" s="14" t="s">
        <v>1199</v>
      </c>
    </row>
    <row r="82" spans="1:8" ht="51.75" customHeight="1">
      <c r="A82" s="13" t="s">
        <v>395</v>
      </c>
      <c r="B82" s="13" t="s">
        <v>396</v>
      </c>
      <c r="C82" s="35">
        <v>42516</v>
      </c>
      <c r="D82" s="13" t="s">
        <v>397</v>
      </c>
      <c r="E82" s="13" t="s">
        <v>231</v>
      </c>
      <c r="F82" s="13" t="s">
        <v>61</v>
      </c>
      <c r="G82" s="13" t="str">
        <f>VLOOKUP(F82, İncelemeler!C:E, 3, FALSE)</f>
        <v>Hemzemin geçit, 18.01.2016, Böğecik-Ereğli</v>
      </c>
      <c r="H82" s="14" t="s">
        <v>1199</v>
      </c>
    </row>
    <row r="83" spans="1:8" ht="51.75" customHeight="1">
      <c r="A83" s="13" t="s">
        <v>398</v>
      </c>
      <c r="B83" s="13" t="s">
        <v>260</v>
      </c>
      <c r="C83" s="35">
        <v>42516</v>
      </c>
      <c r="D83" s="13" t="s">
        <v>261</v>
      </c>
      <c r="E83" s="13" t="s">
        <v>231</v>
      </c>
      <c r="F83" s="13" t="s">
        <v>61</v>
      </c>
      <c r="G83" s="13" t="str">
        <f>VLOOKUP(F83, İncelemeler!C:E, 3, FALSE)</f>
        <v>Hemzemin geçit, 18.01.2016, Böğecik-Ereğli</v>
      </c>
      <c r="H83" s="14" t="s">
        <v>1199</v>
      </c>
    </row>
    <row r="84" spans="1:8" ht="51.75" customHeight="1">
      <c r="A84" s="13" t="s">
        <v>399</v>
      </c>
      <c r="B84" s="13" t="s">
        <v>263</v>
      </c>
      <c r="C84" s="35">
        <v>42516</v>
      </c>
      <c r="D84" s="13" t="s">
        <v>400</v>
      </c>
      <c r="E84" s="13" t="s">
        <v>231</v>
      </c>
      <c r="F84" s="13" t="s">
        <v>61</v>
      </c>
      <c r="G84" s="13" t="str">
        <f>VLOOKUP(F84, İncelemeler!C:E, 3, FALSE)</f>
        <v>Hemzemin geçit, 18.01.2016, Böğecik-Ereğli</v>
      </c>
      <c r="H84" s="14" t="s">
        <v>1199</v>
      </c>
    </row>
    <row r="85" spans="1:8" ht="51.75" customHeight="1">
      <c r="A85" s="13" t="s">
        <v>401</v>
      </c>
      <c r="B85" s="13" t="s">
        <v>266</v>
      </c>
      <c r="C85" s="35">
        <v>42516</v>
      </c>
      <c r="D85" s="13" t="s">
        <v>267</v>
      </c>
      <c r="E85" s="13" t="s">
        <v>231</v>
      </c>
      <c r="F85" s="13" t="s">
        <v>61</v>
      </c>
      <c r="G85" s="13" t="str">
        <f>VLOOKUP(F85, İncelemeler!C:E, 3, FALSE)</f>
        <v>Hemzemin geçit, 18.01.2016, Böğecik-Ereğli</v>
      </c>
      <c r="H85" s="14" t="s">
        <v>1199</v>
      </c>
    </row>
    <row r="86" spans="1:8" ht="51.75" customHeight="1">
      <c r="A86" s="13" t="s">
        <v>402</v>
      </c>
      <c r="B86" s="13" t="s">
        <v>269</v>
      </c>
      <c r="C86" s="35">
        <v>42516</v>
      </c>
      <c r="D86" s="13" t="s">
        <v>270</v>
      </c>
      <c r="E86" s="13" t="s">
        <v>231</v>
      </c>
      <c r="F86" s="13" t="s">
        <v>61</v>
      </c>
      <c r="G86" s="13" t="str">
        <f>VLOOKUP(F86, İncelemeler!C:E, 3, FALSE)</f>
        <v>Hemzemin geçit, 18.01.2016, Böğecik-Ereğli</v>
      </c>
      <c r="H86" s="14" t="s">
        <v>1199</v>
      </c>
    </row>
    <row r="87" spans="1:8" ht="51.75" customHeight="1">
      <c r="A87" s="13" t="s">
        <v>403</v>
      </c>
      <c r="B87" s="13" t="s">
        <v>272</v>
      </c>
      <c r="C87" s="35">
        <v>42516</v>
      </c>
      <c r="D87" s="13" t="s">
        <v>273</v>
      </c>
      <c r="E87" s="13" t="s">
        <v>231</v>
      </c>
      <c r="F87" s="13" t="s">
        <v>61</v>
      </c>
      <c r="G87" s="13" t="str">
        <f>VLOOKUP(F87, İncelemeler!C:E, 3, FALSE)</f>
        <v>Hemzemin geçit, 18.01.2016, Böğecik-Ereğli</v>
      </c>
      <c r="H87" s="14" t="s">
        <v>1199</v>
      </c>
    </row>
    <row r="88" spans="1:8" ht="51.75" customHeight="1">
      <c r="A88" s="13" t="s">
        <v>404</v>
      </c>
      <c r="B88" s="13" t="s">
        <v>275</v>
      </c>
      <c r="C88" s="35">
        <v>42516</v>
      </c>
      <c r="D88" s="13" t="s">
        <v>276</v>
      </c>
      <c r="E88" s="13" t="s">
        <v>231</v>
      </c>
      <c r="F88" s="13" t="s">
        <v>61</v>
      </c>
      <c r="G88" s="13" t="str">
        <f>VLOOKUP(F88, İncelemeler!C:E, 3, FALSE)</f>
        <v>Hemzemin geçit, 18.01.2016, Böğecik-Ereğli</v>
      </c>
      <c r="H88" s="14" t="s">
        <v>1199</v>
      </c>
    </row>
    <row r="89" spans="1:8" ht="51.75" customHeight="1">
      <c r="A89" s="13" t="s">
        <v>405</v>
      </c>
      <c r="B89" s="13" t="s">
        <v>278</v>
      </c>
      <c r="C89" s="35">
        <v>42516</v>
      </c>
      <c r="D89" s="13" t="s">
        <v>279</v>
      </c>
      <c r="E89" s="13" t="s">
        <v>231</v>
      </c>
      <c r="F89" s="13" t="s">
        <v>61</v>
      </c>
      <c r="G89" s="13" t="str">
        <f>VLOOKUP(F89, İncelemeler!C:E, 3, FALSE)</f>
        <v>Hemzemin geçit, 18.01.2016, Böğecik-Ereğli</v>
      </c>
      <c r="H89" s="14" t="s">
        <v>1199</v>
      </c>
    </row>
    <row r="90" spans="1:8" ht="51.75" customHeight="1">
      <c r="A90" s="13" t="s">
        <v>406</v>
      </c>
      <c r="B90" s="13" t="s">
        <v>281</v>
      </c>
      <c r="C90" s="35">
        <v>42516</v>
      </c>
      <c r="D90" s="13" t="s">
        <v>282</v>
      </c>
      <c r="E90" s="13" t="s">
        <v>231</v>
      </c>
      <c r="F90" s="13" t="s">
        <v>61</v>
      </c>
      <c r="G90" s="13" t="str">
        <f>VLOOKUP(F90, İncelemeler!C:E, 3, FALSE)</f>
        <v>Hemzemin geçit, 18.01.2016, Böğecik-Ereğli</v>
      </c>
      <c r="H90" s="14" t="s">
        <v>1199</v>
      </c>
    </row>
    <row r="91" spans="1:8" ht="51.75" customHeight="1">
      <c r="A91" s="13" t="s">
        <v>407</v>
      </c>
      <c r="B91" s="13" t="s">
        <v>284</v>
      </c>
      <c r="C91" s="35">
        <v>42516</v>
      </c>
      <c r="D91" s="13" t="s">
        <v>285</v>
      </c>
      <c r="E91" s="13" t="s">
        <v>231</v>
      </c>
      <c r="F91" s="13" t="s">
        <v>61</v>
      </c>
      <c r="G91" s="13" t="str">
        <f>VLOOKUP(F91, İncelemeler!C:E, 3, FALSE)</f>
        <v>Hemzemin geçit, 18.01.2016, Böğecik-Ereğli</v>
      </c>
      <c r="H91" s="14" t="s">
        <v>1199</v>
      </c>
    </row>
    <row r="92" spans="1:8" ht="51.75" customHeight="1">
      <c r="A92" s="13" t="s">
        <v>408</v>
      </c>
      <c r="B92" s="13" t="s">
        <v>287</v>
      </c>
      <c r="C92" s="35">
        <v>42516</v>
      </c>
      <c r="D92" s="13" t="s">
        <v>409</v>
      </c>
      <c r="E92" s="13" t="s">
        <v>231</v>
      </c>
      <c r="F92" s="13" t="s">
        <v>61</v>
      </c>
      <c r="G92" s="13" t="str">
        <f>VLOOKUP(F92, İncelemeler!C:E, 3, FALSE)</f>
        <v>Hemzemin geçit, 18.01.2016, Böğecik-Ereğli</v>
      </c>
      <c r="H92" s="14" t="s">
        <v>1199</v>
      </c>
    </row>
    <row r="93" spans="1:8" ht="51.75" customHeight="1">
      <c r="A93" s="13" t="s">
        <v>410</v>
      </c>
      <c r="B93" s="13" t="s">
        <v>260</v>
      </c>
      <c r="C93" s="35">
        <v>42516</v>
      </c>
      <c r="D93" s="13" t="s">
        <v>291</v>
      </c>
      <c r="E93" s="13" t="s">
        <v>231</v>
      </c>
      <c r="F93" s="13" t="s">
        <v>61</v>
      </c>
      <c r="G93" s="13" t="str">
        <f>VLOOKUP(F93, İncelemeler!C:E, 3, FALSE)</f>
        <v>Hemzemin geçit, 18.01.2016, Böğecik-Ereğli</v>
      </c>
      <c r="H93" s="14" t="s">
        <v>1199</v>
      </c>
    </row>
    <row r="94" spans="1:8" ht="51.75" customHeight="1">
      <c r="A94" s="13" t="s">
        <v>411</v>
      </c>
      <c r="B94" s="11" t="s">
        <v>412</v>
      </c>
      <c r="C94" s="35">
        <v>42754</v>
      </c>
      <c r="D94" s="11" t="s">
        <v>413</v>
      </c>
      <c r="E94" s="13" t="s">
        <v>231</v>
      </c>
      <c r="F94" s="13" t="s">
        <v>65</v>
      </c>
      <c r="G94" s="13" t="str">
        <f>VLOOKUP(F94, İncelemeler!C:E, 3, FALSE)</f>
        <v>Hemzemin geçit, 14.03.2016, Dilek-Yazıhan</v>
      </c>
      <c r="H94" s="14" t="s">
        <v>1199</v>
      </c>
    </row>
    <row r="95" spans="1:8" ht="51.75" customHeight="1">
      <c r="A95" s="13" t="s">
        <v>414</v>
      </c>
      <c r="B95" s="11" t="s">
        <v>412</v>
      </c>
      <c r="C95" s="35">
        <v>42754</v>
      </c>
      <c r="D95" s="15" t="s">
        <v>413</v>
      </c>
      <c r="E95" s="13" t="s">
        <v>231</v>
      </c>
      <c r="F95" s="13" t="s">
        <v>65</v>
      </c>
      <c r="G95" s="13" t="str">
        <f>VLOOKUP(F95, İncelemeler!C:E, 3, FALSE)</f>
        <v>Hemzemin geçit, 14.03.2016, Dilek-Yazıhan</v>
      </c>
      <c r="H95" s="14" t="s">
        <v>1199</v>
      </c>
    </row>
    <row r="96" spans="1:8" ht="51.75" customHeight="1">
      <c r="A96" s="13" t="s">
        <v>415</v>
      </c>
      <c r="B96" s="13" t="s">
        <v>263</v>
      </c>
      <c r="C96" s="35">
        <v>42754</v>
      </c>
      <c r="D96" s="15" t="s">
        <v>355</v>
      </c>
      <c r="E96" s="13" t="s">
        <v>231</v>
      </c>
      <c r="F96" s="13" t="s">
        <v>65</v>
      </c>
      <c r="G96" s="13" t="str">
        <f>VLOOKUP(F96, İncelemeler!C:E, 3, FALSE)</f>
        <v>Hemzemin geçit, 14.03.2016, Dilek-Yazıhan</v>
      </c>
      <c r="H96" s="14" t="s">
        <v>1199</v>
      </c>
    </row>
    <row r="97" spans="1:8" ht="51.75" customHeight="1">
      <c r="A97" s="13" t="s">
        <v>416</v>
      </c>
      <c r="B97" s="15" t="s">
        <v>357</v>
      </c>
      <c r="C97" s="35">
        <v>42754</v>
      </c>
      <c r="D97" s="15" t="s">
        <v>358</v>
      </c>
      <c r="E97" s="13" t="s">
        <v>231</v>
      </c>
      <c r="F97" s="13" t="s">
        <v>65</v>
      </c>
      <c r="G97" s="13" t="str">
        <f>VLOOKUP(F97, İncelemeler!C:E, 3, FALSE)</f>
        <v>Hemzemin geçit, 14.03.2016, Dilek-Yazıhan</v>
      </c>
      <c r="H97" s="14" t="s">
        <v>1199</v>
      </c>
    </row>
    <row r="98" spans="1:8" ht="51.75" customHeight="1">
      <c r="A98" s="13" t="s">
        <v>417</v>
      </c>
      <c r="B98" s="13" t="s">
        <v>266</v>
      </c>
      <c r="C98" s="35">
        <v>42754</v>
      </c>
      <c r="D98" s="13" t="s">
        <v>267</v>
      </c>
      <c r="E98" s="13" t="s">
        <v>231</v>
      </c>
      <c r="F98" s="13" t="s">
        <v>65</v>
      </c>
      <c r="G98" s="13" t="str">
        <f>VLOOKUP(F98, İncelemeler!C:E, 3, FALSE)</f>
        <v>Hemzemin geçit, 14.03.2016, Dilek-Yazıhan</v>
      </c>
      <c r="H98" s="14" t="s">
        <v>1199</v>
      </c>
    </row>
    <row r="99" spans="1:8" ht="51.75" customHeight="1">
      <c r="A99" s="13" t="s">
        <v>418</v>
      </c>
      <c r="B99" s="13" t="s">
        <v>275</v>
      </c>
      <c r="C99" s="35">
        <v>42754</v>
      </c>
      <c r="D99" s="13" t="s">
        <v>276</v>
      </c>
      <c r="E99" s="13" t="s">
        <v>231</v>
      </c>
      <c r="F99" s="13" t="s">
        <v>65</v>
      </c>
      <c r="G99" s="13" t="str">
        <f>VLOOKUP(F99, İncelemeler!C:E, 3, FALSE)</f>
        <v>Hemzemin geçit, 14.03.2016, Dilek-Yazıhan</v>
      </c>
      <c r="H99" s="14" t="s">
        <v>1199</v>
      </c>
    </row>
    <row r="100" spans="1:8" ht="51.75" customHeight="1">
      <c r="A100" s="13" t="s">
        <v>419</v>
      </c>
      <c r="B100" s="13" t="s">
        <v>272</v>
      </c>
      <c r="C100" s="35">
        <v>42754</v>
      </c>
      <c r="D100" s="13" t="s">
        <v>273</v>
      </c>
      <c r="E100" s="13" t="s">
        <v>231</v>
      </c>
      <c r="F100" s="13" t="s">
        <v>65</v>
      </c>
      <c r="G100" s="13" t="str">
        <f>VLOOKUP(F100, İncelemeler!C:E, 3, FALSE)</f>
        <v>Hemzemin geçit, 14.03.2016, Dilek-Yazıhan</v>
      </c>
      <c r="H100" s="14" t="s">
        <v>1199</v>
      </c>
    </row>
    <row r="101" spans="1:8" ht="51.75" customHeight="1">
      <c r="A101" s="13" t="s">
        <v>420</v>
      </c>
      <c r="B101" s="13" t="s">
        <v>278</v>
      </c>
      <c r="C101" s="35">
        <v>42754</v>
      </c>
      <c r="D101" s="13" t="s">
        <v>279</v>
      </c>
      <c r="E101" s="13" t="s">
        <v>231</v>
      </c>
      <c r="F101" s="13" t="s">
        <v>65</v>
      </c>
      <c r="G101" s="13" t="str">
        <f>VLOOKUP(F101, İncelemeler!C:E, 3, FALSE)</f>
        <v>Hemzemin geçit, 14.03.2016, Dilek-Yazıhan</v>
      </c>
      <c r="H101" s="14" t="s">
        <v>1199</v>
      </c>
    </row>
    <row r="102" spans="1:8" ht="51.75" customHeight="1">
      <c r="A102" s="13" t="s">
        <v>421</v>
      </c>
      <c r="B102" s="13" t="s">
        <v>281</v>
      </c>
      <c r="C102" s="35">
        <v>42754</v>
      </c>
      <c r="D102" s="13" t="s">
        <v>282</v>
      </c>
      <c r="E102" s="13" t="s">
        <v>231</v>
      </c>
      <c r="F102" s="13" t="s">
        <v>65</v>
      </c>
      <c r="G102" s="13" t="str">
        <f>VLOOKUP(F102, İncelemeler!C:E, 3, FALSE)</f>
        <v>Hemzemin geçit, 14.03.2016, Dilek-Yazıhan</v>
      </c>
      <c r="H102" s="14" t="s">
        <v>1199</v>
      </c>
    </row>
    <row r="103" spans="1:8" ht="51.75" customHeight="1">
      <c r="A103" s="13" t="s">
        <v>422</v>
      </c>
      <c r="B103" s="11" t="s">
        <v>423</v>
      </c>
      <c r="C103" s="35">
        <v>42754</v>
      </c>
      <c r="D103" s="11" t="s">
        <v>424</v>
      </c>
      <c r="E103" s="13" t="s">
        <v>231</v>
      </c>
      <c r="F103" s="13" t="s">
        <v>65</v>
      </c>
      <c r="G103" s="13" t="str">
        <f>VLOOKUP(F103, İncelemeler!C:E, 3, FALSE)</f>
        <v>Hemzemin geçit, 14.03.2016, Dilek-Yazıhan</v>
      </c>
      <c r="H103" s="14" t="s">
        <v>1199</v>
      </c>
    </row>
    <row r="104" spans="1:8" ht="51.75" customHeight="1">
      <c r="A104" s="13" t="s">
        <v>425</v>
      </c>
      <c r="B104" s="13" t="s">
        <v>260</v>
      </c>
      <c r="C104" s="35">
        <v>42754</v>
      </c>
      <c r="D104" s="11" t="s">
        <v>426</v>
      </c>
      <c r="E104" s="13" t="s">
        <v>231</v>
      </c>
      <c r="F104" s="13" t="s">
        <v>69</v>
      </c>
      <c r="G104" s="13" t="str">
        <f>VLOOKUP(F104, İncelemeler!C:E, 3, FALSE)</f>
        <v>Hemzemin geçit, 13.03.2016, Ceyhan-Yakapınar</v>
      </c>
      <c r="H104" s="14" t="s">
        <v>1199</v>
      </c>
    </row>
    <row r="105" spans="1:8" ht="51.75" customHeight="1">
      <c r="A105" s="13" t="s">
        <v>427</v>
      </c>
      <c r="B105" s="13" t="s">
        <v>263</v>
      </c>
      <c r="C105" s="35">
        <v>42754</v>
      </c>
      <c r="D105" s="11" t="s">
        <v>355</v>
      </c>
      <c r="E105" s="13" t="s">
        <v>231</v>
      </c>
      <c r="F105" s="13" t="s">
        <v>69</v>
      </c>
      <c r="G105" s="13" t="str">
        <f>VLOOKUP(F105, İncelemeler!C:E, 3, FALSE)</f>
        <v>Hemzemin geçit, 13.03.2016, Ceyhan-Yakapınar</v>
      </c>
      <c r="H105" s="14" t="s">
        <v>1199</v>
      </c>
    </row>
    <row r="106" spans="1:8" ht="51.75" customHeight="1">
      <c r="A106" s="13" t="s">
        <v>428</v>
      </c>
      <c r="B106" s="15" t="s">
        <v>357</v>
      </c>
      <c r="C106" s="35">
        <v>42754</v>
      </c>
      <c r="D106" s="11" t="s">
        <v>358</v>
      </c>
      <c r="E106" s="13" t="s">
        <v>231</v>
      </c>
      <c r="F106" s="13" t="s">
        <v>69</v>
      </c>
      <c r="G106" s="13" t="str">
        <f>VLOOKUP(F106, İncelemeler!C:E, 3, FALSE)</f>
        <v>Hemzemin geçit, 13.03.2016, Ceyhan-Yakapınar</v>
      </c>
      <c r="H106" s="14" t="s">
        <v>1199</v>
      </c>
    </row>
    <row r="107" spans="1:8" ht="51.75" customHeight="1">
      <c r="A107" s="13" t="s">
        <v>429</v>
      </c>
      <c r="B107" s="13" t="s">
        <v>266</v>
      </c>
      <c r="C107" s="35">
        <v>42754</v>
      </c>
      <c r="D107" s="13" t="s">
        <v>267</v>
      </c>
      <c r="E107" s="13" t="s">
        <v>231</v>
      </c>
      <c r="F107" s="13" t="s">
        <v>69</v>
      </c>
      <c r="G107" s="13" t="str">
        <f>VLOOKUP(F107, İncelemeler!C:E, 3, FALSE)</f>
        <v>Hemzemin geçit, 13.03.2016, Ceyhan-Yakapınar</v>
      </c>
      <c r="H107" s="14" t="s">
        <v>1199</v>
      </c>
    </row>
    <row r="108" spans="1:8" ht="51.75" customHeight="1">
      <c r="A108" s="13" t="s">
        <v>430</v>
      </c>
      <c r="B108" s="13" t="s">
        <v>275</v>
      </c>
      <c r="C108" s="35">
        <v>42754</v>
      </c>
      <c r="D108" s="13" t="s">
        <v>276</v>
      </c>
      <c r="E108" s="13" t="s">
        <v>231</v>
      </c>
      <c r="F108" s="13" t="s">
        <v>69</v>
      </c>
      <c r="G108" s="13" t="str">
        <f>VLOOKUP(F108, İncelemeler!C:E, 3, FALSE)</f>
        <v>Hemzemin geçit, 13.03.2016, Ceyhan-Yakapınar</v>
      </c>
      <c r="H108" s="14" t="s">
        <v>1199</v>
      </c>
    </row>
    <row r="109" spans="1:8" ht="51.75" customHeight="1">
      <c r="A109" s="13" t="s">
        <v>431</v>
      </c>
      <c r="B109" s="13" t="s">
        <v>272</v>
      </c>
      <c r="C109" s="35">
        <v>42754</v>
      </c>
      <c r="D109" s="13" t="s">
        <v>273</v>
      </c>
      <c r="E109" s="13" t="s">
        <v>231</v>
      </c>
      <c r="F109" s="13" t="s">
        <v>69</v>
      </c>
      <c r="G109" s="13" t="str">
        <f>VLOOKUP(F109, İncelemeler!C:E, 3, FALSE)</f>
        <v>Hemzemin geçit, 13.03.2016, Ceyhan-Yakapınar</v>
      </c>
      <c r="H109" s="14" t="s">
        <v>1199</v>
      </c>
    </row>
    <row r="110" spans="1:8" ht="51.75" customHeight="1">
      <c r="A110" s="13" t="s">
        <v>432</v>
      </c>
      <c r="B110" s="13" t="s">
        <v>278</v>
      </c>
      <c r="C110" s="35">
        <v>42754</v>
      </c>
      <c r="D110" s="13" t="s">
        <v>279</v>
      </c>
      <c r="E110" s="13" t="s">
        <v>231</v>
      </c>
      <c r="F110" s="13" t="s">
        <v>69</v>
      </c>
      <c r="G110" s="13" t="str">
        <f>VLOOKUP(F110, İncelemeler!C:E, 3, FALSE)</f>
        <v>Hemzemin geçit, 13.03.2016, Ceyhan-Yakapınar</v>
      </c>
      <c r="H110" s="14" t="s">
        <v>1199</v>
      </c>
    </row>
    <row r="111" spans="1:8" ht="51.75" customHeight="1">
      <c r="A111" s="13" t="s">
        <v>433</v>
      </c>
      <c r="B111" s="13" t="s">
        <v>281</v>
      </c>
      <c r="C111" s="35">
        <v>42754</v>
      </c>
      <c r="D111" s="13" t="s">
        <v>282</v>
      </c>
      <c r="E111" s="13" t="s">
        <v>231</v>
      </c>
      <c r="F111" s="13" t="s">
        <v>69</v>
      </c>
      <c r="G111" s="13" t="str">
        <f>VLOOKUP(F111, İncelemeler!C:E, 3, FALSE)</f>
        <v>Hemzemin geçit, 13.03.2016, Ceyhan-Yakapınar</v>
      </c>
      <c r="H111" s="14" t="s">
        <v>1199</v>
      </c>
    </row>
    <row r="112" spans="1:8" ht="51.75" customHeight="1">
      <c r="A112" s="13" t="s">
        <v>434</v>
      </c>
      <c r="B112" s="13" t="s">
        <v>435</v>
      </c>
      <c r="C112" s="35">
        <v>42677</v>
      </c>
      <c r="D112" s="11" t="s">
        <v>436</v>
      </c>
      <c r="E112" s="13" t="s">
        <v>231</v>
      </c>
      <c r="F112" s="13" t="s">
        <v>73</v>
      </c>
      <c r="G112" s="13" t="str">
        <f>VLOOKUP(F112, İncelemeler!C:E, 3, FALSE)</f>
        <v>Deray, 12.04.2016, Üsküdar</v>
      </c>
      <c r="H112" s="14" t="s">
        <v>1199</v>
      </c>
    </row>
    <row r="113" spans="1:8" ht="51.75" customHeight="1">
      <c r="A113" s="13" t="s">
        <v>437</v>
      </c>
      <c r="B113" s="11" t="s">
        <v>438</v>
      </c>
      <c r="C113" s="35">
        <v>42677</v>
      </c>
      <c r="D113" s="11" t="s">
        <v>439</v>
      </c>
      <c r="E113" s="13" t="s">
        <v>231</v>
      </c>
      <c r="F113" s="13" t="s">
        <v>73</v>
      </c>
      <c r="G113" s="13" t="str">
        <f>VLOOKUP(F113, İncelemeler!C:E, 3, FALSE)</f>
        <v>Deray, 12.04.2016, Üsküdar</v>
      </c>
      <c r="H113" s="14" t="s">
        <v>1199</v>
      </c>
    </row>
    <row r="114" spans="1:8" ht="51.75" customHeight="1">
      <c r="A114" s="13" t="s">
        <v>440</v>
      </c>
      <c r="B114" s="11" t="s">
        <v>441</v>
      </c>
      <c r="C114" s="35">
        <v>42677</v>
      </c>
      <c r="D114" s="11" t="s">
        <v>442</v>
      </c>
      <c r="E114" s="13" t="s">
        <v>231</v>
      </c>
      <c r="F114" s="13" t="s">
        <v>73</v>
      </c>
      <c r="G114" s="13" t="str">
        <f>VLOOKUP(F114, İncelemeler!C:E, 3, FALSE)</f>
        <v>Deray, 12.04.2016, Üsküdar</v>
      </c>
      <c r="H114" s="14" t="s">
        <v>1199</v>
      </c>
    </row>
    <row r="115" spans="1:8" ht="51.75" customHeight="1">
      <c r="A115" s="13" t="s">
        <v>443</v>
      </c>
      <c r="B115" s="13" t="s">
        <v>444</v>
      </c>
      <c r="C115" s="35">
        <v>42677</v>
      </c>
      <c r="D115" s="11" t="s">
        <v>445</v>
      </c>
      <c r="E115" s="13" t="s">
        <v>231</v>
      </c>
      <c r="F115" s="13" t="s">
        <v>73</v>
      </c>
      <c r="G115" s="13" t="str">
        <f>VLOOKUP(F115, İncelemeler!C:E, 3, FALSE)</f>
        <v>Deray, 12.04.2016, Üsküdar</v>
      </c>
      <c r="H115" s="14" t="s">
        <v>1199</v>
      </c>
    </row>
    <row r="116" spans="1:8" ht="51.75" customHeight="1">
      <c r="A116" s="13" t="s">
        <v>446</v>
      </c>
      <c r="B116" s="11" t="s">
        <v>447</v>
      </c>
      <c r="C116" s="35">
        <v>42677</v>
      </c>
      <c r="D116" s="11" t="s">
        <v>448</v>
      </c>
      <c r="E116" s="13" t="s">
        <v>231</v>
      </c>
      <c r="F116" s="13" t="s">
        <v>73</v>
      </c>
      <c r="G116" s="13" t="str">
        <f>VLOOKUP(F116, İncelemeler!C:E, 3, FALSE)</f>
        <v>Deray, 12.04.2016, Üsküdar</v>
      </c>
      <c r="H116" s="14" t="s">
        <v>1199</v>
      </c>
    </row>
    <row r="117" spans="1:8" ht="51.75" customHeight="1">
      <c r="A117" s="13" t="s">
        <v>449</v>
      </c>
      <c r="B117" s="13" t="s">
        <v>450</v>
      </c>
      <c r="C117" s="35">
        <v>42712</v>
      </c>
      <c r="D117" s="11" t="s">
        <v>451</v>
      </c>
      <c r="E117" s="13" t="s">
        <v>231</v>
      </c>
      <c r="F117" s="13" t="s">
        <v>80</v>
      </c>
      <c r="G117" s="13" t="str">
        <f>VLOOKUP(F117, İncelemeler!C:E, 3, FALSE)</f>
        <v>Hemzemin geçit, 02.06.2016, Gökçebey-Çaycuma</v>
      </c>
      <c r="H117" s="14" t="s">
        <v>1199</v>
      </c>
    </row>
    <row r="118" spans="1:8" ht="51.75" customHeight="1">
      <c r="A118" s="13" t="s">
        <v>452</v>
      </c>
      <c r="B118" s="11" t="s">
        <v>453</v>
      </c>
      <c r="C118" s="35">
        <v>42712</v>
      </c>
      <c r="D118" s="9" t="s">
        <v>454</v>
      </c>
      <c r="E118" s="13" t="s">
        <v>231</v>
      </c>
      <c r="F118" s="13" t="s">
        <v>80</v>
      </c>
      <c r="G118" s="13" t="str">
        <f>VLOOKUP(F118, İncelemeler!C:E, 3, FALSE)</f>
        <v>Hemzemin geçit, 02.06.2016, Gökçebey-Çaycuma</v>
      </c>
      <c r="H118" s="14" t="s">
        <v>1199</v>
      </c>
    </row>
    <row r="119" spans="1:8" ht="51.75" customHeight="1">
      <c r="A119" s="13" t="s">
        <v>455</v>
      </c>
      <c r="B119" s="13" t="s">
        <v>278</v>
      </c>
      <c r="C119" s="35">
        <v>42712</v>
      </c>
      <c r="D119" s="13" t="s">
        <v>279</v>
      </c>
      <c r="E119" s="13" t="s">
        <v>231</v>
      </c>
      <c r="F119" s="13" t="s">
        <v>80</v>
      </c>
      <c r="G119" s="13" t="str">
        <f>VLOOKUP(F119, İncelemeler!C:E, 3, FALSE)</f>
        <v>Hemzemin geçit, 02.06.2016, Gökçebey-Çaycuma</v>
      </c>
      <c r="H119" s="14" t="s">
        <v>1199</v>
      </c>
    </row>
    <row r="120" spans="1:8" ht="51.75" customHeight="1">
      <c r="A120" s="13" t="s">
        <v>456</v>
      </c>
      <c r="B120" s="13" t="s">
        <v>281</v>
      </c>
      <c r="C120" s="35">
        <v>42712</v>
      </c>
      <c r="D120" s="13" t="s">
        <v>282</v>
      </c>
      <c r="E120" s="13" t="s">
        <v>231</v>
      </c>
      <c r="F120" s="13" t="s">
        <v>80</v>
      </c>
      <c r="G120" s="13" t="str">
        <f>VLOOKUP(F120, İncelemeler!C:E, 3, FALSE)</f>
        <v>Hemzemin geçit, 02.06.2016, Gökçebey-Çaycuma</v>
      </c>
      <c r="H120" s="14" t="s">
        <v>1199</v>
      </c>
    </row>
    <row r="121" spans="1:8" ht="51.75" customHeight="1">
      <c r="A121" s="13" t="s">
        <v>457</v>
      </c>
      <c r="B121" s="13" t="s">
        <v>266</v>
      </c>
      <c r="C121" s="35">
        <v>42712</v>
      </c>
      <c r="D121" s="13" t="s">
        <v>267</v>
      </c>
      <c r="E121" s="13" t="s">
        <v>231</v>
      </c>
      <c r="F121" s="13" t="s">
        <v>80</v>
      </c>
      <c r="G121" s="13" t="str">
        <f>VLOOKUP(F121, İncelemeler!C:E, 3, FALSE)</f>
        <v>Hemzemin geçit, 02.06.2016, Gökçebey-Çaycuma</v>
      </c>
      <c r="H121" s="14" t="s">
        <v>1199</v>
      </c>
    </row>
    <row r="122" spans="1:8" ht="51.75" customHeight="1">
      <c r="A122" s="13" t="s">
        <v>458</v>
      </c>
      <c r="B122" s="13" t="s">
        <v>275</v>
      </c>
      <c r="C122" s="35">
        <v>42712</v>
      </c>
      <c r="D122" s="13" t="s">
        <v>276</v>
      </c>
      <c r="E122" s="13" t="s">
        <v>231</v>
      </c>
      <c r="F122" s="13" t="s">
        <v>80</v>
      </c>
      <c r="G122" s="13" t="str">
        <f>VLOOKUP(F122, İncelemeler!C:E, 3, FALSE)</f>
        <v>Hemzemin geçit, 02.06.2016, Gökçebey-Çaycuma</v>
      </c>
      <c r="H122" s="14" t="s">
        <v>1199</v>
      </c>
    </row>
    <row r="123" spans="1:8" ht="51.75" customHeight="1">
      <c r="A123" s="13" t="s">
        <v>459</v>
      </c>
      <c r="B123" s="13" t="s">
        <v>272</v>
      </c>
      <c r="C123" s="35">
        <v>42712</v>
      </c>
      <c r="D123" s="13" t="s">
        <v>273</v>
      </c>
      <c r="E123" s="13" t="s">
        <v>231</v>
      </c>
      <c r="F123" s="13" t="s">
        <v>80</v>
      </c>
      <c r="G123" s="13" t="str">
        <f>VLOOKUP(F123, İncelemeler!C:E, 3, FALSE)</f>
        <v>Hemzemin geçit, 02.06.2016, Gökçebey-Çaycuma</v>
      </c>
      <c r="H123" s="14" t="s">
        <v>1199</v>
      </c>
    </row>
    <row r="124" spans="1:8" ht="51.75" customHeight="1">
      <c r="A124" s="13" t="s">
        <v>460</v>
      </c>
      <c r="B124" s="11" t="s">
        <v>461</v>
      </c>
      <c r="C124" s="35">
        <v>42782</v>
      </c>
      <c r="D124" s="11" t="s">
        <v>462</v>
      </c>
      <c r="E124" s="13" t="s">
        <v>231</v>
      </c>
      <c r="F124" s="13" t="s">
        <v>84</v>
      </c>
      <c r="G124" s="13" t="str">
        <f>VLOOKUP(F124, İncelemeler!C:E, 3, FALSE)</f>
        <v>Çarpışma, 20.06.2016, Yurt-Çağlar</v>
      </c>
      <c r="H124" s="14" t="s">
        <v>1199</v>
      </c>
    </row>
    <row r="125" spans="1:8" ht="51.75" customHeight="1">
      <c r="A125" s="13" t="s">
        <v>463</v>
      </c>
      <c r="B125" s="11" t="s">
        <v>464</v>
      </c>
      <c r="C125" s="35">
        <v>42782</v>
      </c>
      <c r="D125" s="11" t="s">
        <v>465</v>
      </c>
      <c r="E125" s="13" t="s">
        <v>231</v>
      </c>
      <c r="F125" s="13" t="s">
        <v>84</v>
      </c>
      <c r="G125" s="13" t="str">
        <f>VLOOKUP(F125, İncelemeler!C:E, 3, FALSE)</f>
        <v>Çarpışma, 20.06.2016, Yurt-Çağlar</v>
      </c>
      <c r="H125" s="14" t="s">
        <v>1199</v>
      </c>
    </row>
    <row r="126" spans="1:8" ht="51.75" customHeight="1">
      <c r="A126" s="13" t="s">
        <v>466</v>
      </c>
      <c r="B126" s="11" t="s">
        <v>467</v>
      </c>
      <c r="C126" s="35">
        <v>42782</v>
      </c>
      <c r="D126" s="11" t="s">
        <v>468</v>
      </c>
      <c r="E126" s="13" t="s">
        <v>231</v>
      </c>
      <c r="F126" s="13" t="s">
        <v>84</v>
      </c>
      <c r="G126" s="13" t="str">
        <f>VLOOKUP(F126, İncelemeler!C:E, 3, FALSE)</f>
        <v>Çarpışma, 20.06.2016, Yurt-Çağlar</v>
      </c>
      <c r="H126" s="14" t="s">
        <v>1199</v>
      </c>
    </row>
    <row r="127" spans="1:8" ht="51.75" customHeight="1">
      <c r="A127" s="13" t="s">
        <v>469</v>
      </c>
      <c r="B127" s="13" t="s">
        <v>263</v>
      </c>
      <c r="C127" s="35">
        <v>42782</v>
      </c>
      <c r="D127" s="11" t="s">
        <v>355</v>
      </c>
      <c r="E127" s="13" t="s">
        <v>231</v>
      </c>
      <c r="F127" s="13" t="s">
        <v>84</v>
      </c>
      <c r="G127" s="13" t="str">
        <f>VLOOKUP(F127, İncelemeler!C:E, 3, FALSE)</f>
        <v>Çarpışma, 20.06.2016, Yurt-Çağlar</v>
      </c>
      <c r="H127" s="14" t="s">
        <v>1199</v>
      </c>
    </row>
    <row r="128" spans="1:8" ht="51.75" customHeight="1">
      <c r="A128" s="13" t="s">
        <v>470</v>
      </c>
      <c r="B128" s="15" t="s">
        <v>357</v>
      </c>
      <c r="C128" s="35">
        <v>42782</v>
      </c>
      <c r="D128" s="11" t="s">
        <v>358</v>
      </c>
      <c r="E128" s="13" t="s">
        <v>231</v>
      </c>
      <c r="F128" s="13" t="s">
        <v>84</v>
      </c>
      <c r="G128" s="13" t="str">
        <f>VLOOKUP(F128, İncelemeler!C:E, 3, FALSE)</f>
        <v>Çarpışma, 20.06.2016, Yurt-Çağlar</v>
      </c>
      <c r="H128" s="14" t="s">
        <v>1199</v>
      </c>
    </row>
    <row r="129" spans="1:8" ht="51.75" customHeight="1">
      <c r="A129" s="13" t="s">
        <v>471</v>
      </c>
      <c r="B129" s="11" t="s">
        <v>472</v>
      </c>
      <c r="C129" s="35">
        <v>42782</v>
      </c>
      <c r="D129" s="11" t="s">
        <v>473</v>
      </c>
      <c r="E129" s="13" t="s">
        <v>231</v>
      </c>
      <c r="F129" s="13" t="s">
        <v>84</v>
      </c>
      <c r="G129" s="13" t="str">
        <f>VLOOKUP(F129, İncelemeler!C:E, 3, FALSE)</f>
        <v>Çarpışma, 20.06.2016, Yurt-Çağlar</v>
      </c>
      <c r="H129" s="14" t="s">
        <v>1199</v>
      </c>
    </row>
    <row r="130" spans="1:8" ht="51.75" customHeight="1">
      <c r="A130" s="13" t="s">
        <v>474</v>
      </c>
      <c r="B130" s="13" t="s">
        <v>475</v>
      </c>
      <c r="C130" s="35">
        <v>42810</v>
      </c>
      <c r="D130" s="11" t="s">
        <v>476</v>
      </c>
      <c r="E130" s="13" t="s">
        <v>231</v>
      </c>
      <c r="F130" s="13" t="s">
        <v>88</v>
      </c>
      <c r="G130" s="13" t="str">
        <f>VLOOKUP(F130, İncelemeler!C:E, 3, FALSE)</f>
        <v>Çarpışma, 26.06.2016, Alsancak</v>
      </c>
      <c r="H130" s="14" t="s">
        <v>1199</v>
      </c>
    </row>
    <row r="131" spans="1:8" ht="51.75" customHeight="1">
      <c r="A131" s="13" t="s">
        <v>477</v>
      </c>
      <c r="B131" s="11" t="s">
        <v>478</v>
      </c>
      <c r="C131" s="35">
        <v>42810</v>
      </c>
      <c r="D131" s="11" t="s">
        <v>479</v>
      </c>
      <c r="E131" s="13" t="s">
        <v>231</v>
      </c>
      <c r="F131" s="13" t="s">
        <v>88</v>
      </c>
      <c r="G131" s="13" t="str">
        <f>VLOOKUP(F131, İncelemeler!C:E, 3, FALSE)</f>
        <v>Çarpışma, 26.06.2016, Alsancak</v>
      </c>
      <c r="H131" s="14" t="s">
        <v>1199</v>
      </c>
    </row>
    <row r="132" spans="1:8" ht="51.75" customHeight="1">
      <c r="A132" s="13" t="s">
        <v>480</v>
      </c>
      <c r="B132" s="11" t="s">
        <v>481</v>
      </c>
      <c r="C132" s="35">
        <v>42810</v>
      </c>
      <c r="D132" s="11" t="s">
        <v>482</v>
      </c>
      <c r="E132" s="13" t="s">
        <v>231</v>
      </c>
      <c r="F132" s="13" t="s">
        <v>88</v>
      </c>
      <c r="G132" s="13" t="str">
        <f>VLOOKUP(F132, İncelemeler!C:E, 3, FALSE)</f>
        <v>Çarpışma, 26.06.2016, Alsancak</v>
      </c>
      <c r="H132" s="14" t="s">
        <v>1199</v>
      </c>
    </row>
    <row r="133" spans="1:8" ht="51.75" customHeight="1">
      <c r="A133" s="13" t="s">
        <v>483</v>
      </c>
      <c r="B133" s="13" t="s">
        <v>484</v>
      </c>
      <c r="C133" s="35">
        <v>42810</v>
      </c>
      <c r="D133" s="11" t="s">
        <v>485</v>
      </c>
      <c r="E133" s="13" t="s">
        <v>231</v>
      </c>
      <c r="F133" s="13" t="s">
        <v>88</v>
      </c>
      <c r="G133" s="13" t="str">
        <f>VLOOKUP(F133, İncelemeler!C:E, 3, FALSE)</f>
        <v>Çarpışma, 26.06.2016, Alsancak</v>
      </c>
      <c r="H133" s="14" t="s">
        <v>1199</v>
      </c>
    </row>
    <row r="134" spans="1:8" ht="51.75" customHeight="1">
      <c r="A134" s="13" t="s">
        <v>486</v>
      </c>
      <c r="B134" s="13" t="s">
        <v>487</v>
      </c>
      <c r="C134" s="35">
        <v>42810</v>
      </c>
      <c r="D134" s="11" t="s">
        <v>488</v>
      </c>
      <c r="E134" s="13" t="s">
        <v>231</v>
      </c>
      <c r="F134" s="13" t="s">
        <v>88</v>
      </c>
      <c r="G134" s="13" t="str">
        <f>VLOOKUP(F134, İncelemeler!C:E, 3, FALSE)</f>
        <v>Çarpışma, 26.06.2016, Alsancak</v>
      </c>
      <c r="H134" s="14" t="s">
        <v>1199</v>
      </c>
    </row>
    <row r="135" spans="1:8" ht="51.75" customHeight="1">
      <c r="A135" s="13" t="s">
        <v>489</v>
      </c>
      <c r="B135" s="11" t="s">
        <v>490</v>
      </c>
      <c r="C135" s="35">
        <v>42810</v>
      </c>
      <c r="D135" s="11" t="s">
        <v>491</v>
      </c>
      <c r="E135" s="13" t="s">
        <v>231</v>
      </c>
      <c r="F135" s="13" t="s">
        <v>88</v>
      </c>
      <c r="G135" s="13" t="str">
        <f>VLOOKUP(F135, İncelemeler!C:E, 3, FALSE)</f>
        <v>Çarpışma, 26.06.2016, Alsancak</v>
      </c>
      <c r="H135" s="14" t="s">
        <v>1199</v>
      </c>
    </row>
    <row r="136" spans="1:8" ht="51.75" customHeight="1">
      <c r="A136" s="13" t="s">
        <v>492</v>
      </c>
      <c r="B136" s="11" t="s">
        <v>493</v>
      </c>
      <c r="C136" s="35">
        <v>42810</v>
      </c>
      <c r="D136" s="11" t="s">
        <v>494</v>
      </c>
      <c r="E136" s="13" t="s">
        <v>231</v>
      </c>
      <c r="F136" s="13" t="s">
        <v>88</v>
      </c>
      <c r="G136" s="13" t="str">
        <f>VLOOKUP(F136, İncelemeler!C:E, 3, FALSE)</f>
        <v>Çarpışma, 26.06.2016, Alsancak</v>
      </c>
      <c r="H136" s="14" t="s">
        <v>1199</v>
      </c>
    </row>
    <row r="137" spans="1:8" ht="51.75" customHeight="1">
      <c r="A137" s="13" t="s">
        <v>495</v>
      </c>
      <c r="B137" s="13" t="s">
        <v>496</v>
      </c>
      <c r="C137" s="35">
        <v>42810</v>
      </c>
      <c r="D137" s="11" t="s">
        <v>497</v>
      </c>
      <c r="E137" s="13" t="s">
        <v>231</v>
      </c>
      <c r="F137" s="13" t="s">
        <v>88</v>
      </c>
      <c r="G137" s="13" t="str">
        <f>VLOOKUP(F137, İncelemeler!C:E, 3, FALSE)</f>
        <v>Çarpışma, 26.06.2016, Alsancak</v>
      </c>
      <c r="H137" s="14" t="s">
        <v>1199</v>
      </c>
    </row>
    <row r="138" spans="1:8" ht="51.75" customHeight="1">
      <c r="A138" s="13" t="s">
        <v>498</v>
      </c>
      <c r="B138" s="11" t="s">
        <v>499</v>
      </c>
      <c r="C138" s="35">
        <v>42810</v>
      </c>
      <c r="D138" s="11" t="s">
        <v>500</v>
      </c>
      <c r="E138" s="13" t="s">
        <v>231</v>
      </c>
      <c r="F138" s="13" t="s">
        <v>88</v>
      </c>
      <c r="G138" s="13" t="str">
        <f>VLOOKUP(F138, İncelemeler!C:E, 3, FALSE)</f>
        <v>Çarpışma, 26.06.2016, Alsancak</v>
      </c>
      <c r="H138" s="14" t="s">
        <v>1199</v>
      </c>
    </row>
    <row r="139" spans="1:8" ht="51.75" customHeight="1">
      <c r="A139" s="13" t="s">
        <v>501</v>
      </c>
      <c r="B139" s="13" t="s">
        <v>502</v>
      </c>
      <c r="C139" s="35">
        <v>42810</v>
      </c>
      <c r="D139" s="11" t="s">
        <v>503</v>
      </c>
      <c r="E139" s="13" t="s">
        <v>231</v>
      </c>
      <c r="F139" s="13" t="s">
        <v>88</v>
      </c>
      <c r="G139" s="13" t="str">
        <f>VLOOKUP(F139, İncelemeler!C:E, 3, FALSE)</f>
        <v>Çarpışma, 26.06.2016, Alsancak</v>
      </c>
      <c r="H139" s="14" t="s">
        <v>1199</v>
      </c>
    </row>
    <row r="140" spans="1:8" ht="51.75" customHeight="1">
      <c r="A140" s="13" t="s">
        <v>504</v>
      </c>
      <c r="B140" s="11" t="s">
        <v>505</v>
      </c>
      <c r="C140" s="35">
        <v>42810</v>
      </c>
      <c r="D140" s="11" t="s">
        <v>506</v>
      </c>
      <c r="E140" s="13" t="s">
        <v>231</v>
      </c>
      <c r="F140" s="13" t="s">
        <v>88</v>
      </c>
      <c r="G140" s="13" t="str">
        <f>VLOOKUP(F140, İncelemeler!C:E, 3, FALSE)</f>
        <v>Çarpışma, 26.06.2016, Alsancak</v>
      </c>
      <c r="H140" s="14" t="s">
        <v>1199</v>
      </c>
    </row>
    <row r="141" spans="1:8" ht="51.75" customHeight="1">
      <c r="A141" s="13" t="s">
        <v>507</v>
      </c>
      <c r="B141" s="11" t="s">
        <v>508</v>
      </c>
      <c r="C141" s="35">
        <v>42810</v>
      </c>
      <c r="D141" s="11" t="s">
        <v>509</v>
      </c>
      <c r="E141" s="13" t="s">
        <v>231</v>
      </c>
      <c r="F141" s="13" t="s">
        <v>88</v>
      </c>
      <c r="G141" s="13" t="str">
        <f>VLOOKUP(F141, İncelemeler!C:E, 3, FALSE)</f>
        <v>Çarpışma, 26.06.2016, Alsancak</v>
      </c>
      <c r="H141" s="14" t="s">
        <v>1199</v>
      </c>
    </row>
    <row r="142" spans="1:8" ht="51.75" customHeight="1">
      <c r="A142" s="13" t="s">
        <v>510</v>
      </c>
      <c r="B142" s="11" t="s">
        <v>511</v>
      </c>
      <c r="C142" s="35">
        <v>42810</v>
      </c>
      <c r="D142" s="11" t="s">
        <v>512</v>
      </c>
      <c r="E142" s="13" t="s">
        <v>231</v>
      </c>
      <c r="F142" s="13" t="s">
        <v>88</v>
      </c>
      <c r="G142" s="13" t="str">
        <f>VLOOKUP(F142, İncelemeler!C:E, 3, FALSE)</f>
        <v>Çarpışma, 26.06.2016, Alsancak</v>
      </c>
      <c r="H142" s="14" t="s">
        <v>1199</v>
      </c>
    </row>
    <row r="143" spans="1:8" ht="51.75" customHeight="1">
      <c r="A143" s="13" t="s">
        <v>513</v>
      </c>
      <c r="B143" s="11" t="s">
        <v>514</v>
      </c>
      <c r="C143" s="35">
        <v>42810</v>
      </c>
      <c r="D143" s="11" t="s">
        <v>515</v>
      </c>
      <c r="E143" s="13" t="s">
        <v>231</v>
      </c>
      <c r="F143" s="13" t="s">
        <v>88</v>
      </c>
      <c r="G143" s="13" t="str">
        <f>VLOOKUP(F143, İncelemeler!C:E, 3, FALSE)</f>
        <v>Çarpışma, 26.06.2016, Alsancak</v>
      </c>
      <c r="H143" s="14" t="s">
        <v>1199</v>
      </c>
    </row>
    <row r="144" spans="1:8" ht="51.75" customHeight="1">
      <c r="A144" s="13" t="s">
        <v>516</v>
      </c>
      <c r="B144" s="11" t="s">
        <v>517</v>
      </c>
      <c r="C144" s="35">
        <v>42810</v>
      </c>
      <c r="D144" s="11" t="s">
        <v>518</v>
      </c>
      <c r="E144" s="13" t="s">
        <v>231</v>
      </c>
      <c r="F144" s="13" t="s">
        <v>88</v>
      </c>
      <c r="G144" s="13" t="str">
        <f>VLOOKUP(F144, İncelemeler!C:E, 3, FALSE)</f>
        <v>Çarpışma, 26.06.2016, Alsancak</v>
      </c>
      <c r="H144" s="14" t="s">
        <v>1199</v>
      </c>
    </row>
    <row r="145" spans="1:8" ht="51.75" customHeight="1">
      <c r="A145" s="13" t="s">
        <v>519</v>
      </c>
      <c r="B145" s="13" t="s">
        <v>520</v>
      </c>
      <c r="C145" s="35">
        <v>42810</v>
      </c>
      <c r="D145" s="11" t="s">
        <v>521</v>
      </c>
      <c r="E145" s="13" t="s">
        <v>231</v>
      </c>
      <c r="F145" s="13" t="s">
        <v>88</v>
      </c>
      <c r="G145" s="13" t="str">
        <f>VLOOKUP(F145, İncelemeler!C:E, 3, FALSE)</f>
        <v>Çarpışma, 26.06.2016, Alsancak</v>
      </c>
      <c r="H145" s="14" t="s">
        <v>1199</v>
      </c>
    </row>
    <row r="146" spans="1:8" ht="51.75" customHeight="1">
      <c r="A146" s="13" t="s">
        <v>522</v>
      </c>
      <c r="B146" s="11" t="s">
        <v>523</v>
      </c>
      <c r="C146" s="35">
        <v>42810</v>
      </c>
      <c r="D146" s="11" t="s">
        <v>524</v>
      </c>
      <c r="E146" s="13" t="s">
        <v>231</v>
      </c>
      <c r="F146" s="13" t="s">
        <v>88</v>
      </c>
      <c r="G146" s="13" t="str">
        <f>VLOOKUP(F146, İncelemeler!C:E, 3, FALSE)</f>
        <v>Çarpışma, 26.06.2016, Alsancak</v>
      </c>
      <c r="H146" s="14" t="s">
        <v>1199</v>
      </c>
    </row>
    <row r="147" spans="1:8" ht="51.75" customHeight="1">
      <c r="A147" s="13" t="s">
        <v>525</v>
      </c>
      <c r="B147" s="13" t="s">
        <v>526</v>
      </c>
      <c r="C147" s="35">
        <v>42810</v>
      </c>
      <c r="D147" s="11" t="s">
        <v>527</v>
      </c>
      <c r="E147" s="13" t="s">
        <v>231</v>
      </c>
      <c r="F147" s="13" t="s">
        <v>88</v>
      </c>
      <c r="G147" s="13" t="str">
        <f>VLOOKUP(F147, İncelemeler!C:E, 3, FALSE)</f>
        <v>Çarpışma, 26.06.2016, Alsancak</v>
      </c>
      <c r="H147" s="14" t="s">
        <v>1199</v>
      </c>
    </row>
    <row r="148" spans="1:8" ht="51.75" customHeight="1">
      <c r="A148" s="13" t="s">
        <v>528</v>
      </c>
      <c r="B148" s="11" t="s">
        <v>511</v>
      </c>
      <c r="C148" s="35">
        <v>42810</v>
      </c>
      <c r="D148" s="11" t="s">
        <v>512</v>
      </c>
      <c r="E148" s="13" t="s">
        <v>231</v>
      </c>
      <c r="F148" s="13" t="s">
        <v>88</v>
      </c>
      <c r="G148" s="13" t="str">
        <f>VLOOKUP(F148, İncelemeler!C:E, 3, FALSE)</f>
        <v>Çarpışma, 26.06.2016, Alsancak</v>
      </c>
      <c r="H148" s="14" t="s">
        <v>1199</v>
      </c>
    </row>
    <row r="149" spans="1:8" ht="51.75" customHeight="1">
      <c r="A149" s="13" t="s">
        <v>529</v>
      </c>
      <c r="B149" s="11" t="s">
        <v>514</v>
      </c>
      <c r="C149" s="35">
        <v>42810</v>
      </c>
      <c r="D149" s="11" t="s">
        <v>515</v>
      </c>
      <c r="E149" s="13" t="s">
        <v>231</v>
      </c>
      <c r="F149" s="13" t="s">
        <v>88</v>
      </c>
      <c r="G149" s="13" t="str">
        <f>VLOOKUP(F149, İncelemeler!C:E, 3, FALSE)</f>
        <v>Çarpışma, 26.06.2016, Alsancak</v>
      </c>
      <c r="H149" s="14" t="s">
        <v>1199</v>
      </c>
    </row>
    <row r="150" spans="1:8" ht="51.75" customHeight="1">
      <c r="A150" s="13" t="s">
        <v>530</v>
      </c>
      <c r="B150" s="11" t="s">
        <v>517</v>
      </c>
      <c r="C150" s="35">
        <v>42810</v>
      </c>
      <c r="D150" s="11" t="s">
        <v>518</v>
      </c>
      <c r="E150" s="13" t="s">
        <v>231</v>
      </c>
      <c r="F150" s="13" t="s">
        <v>88</v>
      </c>
      <c r="G150" s="13" t="str">
        <f>VLOOKUP(F150, İncelemeler!C:E, 3, FALSE)</f>
        <v>Çarpışma, 26.06.2016, Alsancak</v>
      </c>
      <c r="H150" s="14" t="s">
        <v>1199</v>
      </c>
    </row>
    <row r="151" spans="1:8" ht="51.75" customHeight="1">
      <c r="A151" s="13" t="s">
        <v>531</v>
      </c>
      <c r="B151" s="13" t="s">
        <v>520</v>
      </c>
      <c r="C151" s="35">
        <v>42810</v>
      </c>
      <c r="D151" s="11" t="s">
        <v>521</v>
      </c>
      <c r="E151" s="13" t="s">
        <v>231</v>
      </c>
      <c r="F151" s="13" t="s">
        <v>88</v>
      </c>
      <c r="G151" s="13" t="str">
        <f>VLOOKUP(F151, İncelemeler!C:E, 3, FALSE)</f>
        <v>Çarpışma, 26.06.2016, Alsancak</v>
      </c>
      <c r="H151" s="14" t="s">
        <v>1199</v>
      </c>
    </row>
    <row r="152" spans="1:8" ht="51.75" customHeight="1">
      <c r="A152" s="13" t="s">
        <v>532</v>
      </c>
      <c r="B152" s="11" t="s">
        <v>523</v>
      </c>
      <c r="C152" s="35">
        <v>42810</v>
      </c>
      <c r="D152" s="11" t="s">
        <v>524</v>
      </c>
      <c r="E152" s="13" t="s">
        <v>231</v>
      </c>
      <c r="F152" s="13" t="s">
        <v>88</v>
      </c>
      <c r="G152" s="13" t="str">
        <f>VLOOKUP(F152, İncelemeler!C:E, 3, FALSE)</f>
        <v>Çarpışma, 26.06.2016, Alsancak</v>
      </c>
      <c r="H152" s="14" t="s">
        <v>1199</v>
      </c>
    </row>
    <row r="153" spans="1:8" ht="51.75" customHeight="1">
      <c r="A153" s="13" t="s">
        <v>533</v>
      </c>
      <c r="B153" s="13" t="s">
        <v>526</v>
      </c>
      <c r="C153" s="35">
        <v>42810</v>
      </c>
      <c r="D153" s="11" t="s">
        <v>527</v>
      </c>
      <c r="E153" s="13" t="s">
        <v>231</v>
      </c>
      <c r="F153" s="13" t="s">
        <v>88</v>
      </c>
      <c r="G153" s="13" t="str">
        <f>VLOOKUP(F153, İncelemeler!C:E, 3, FALSE)</f>
        <v>Çarpışma, 26.06.2016, Alsancak</v>
      </c>
      <c r="H153" s="14" t="s">
        <v>1199</v>
      </c>
    </row>
    <row r="154" spans="1:8" ht="51.75" customHeight="1">
      <c r="A154" s="13" t="s">
        <v>534</v>
      </c>
      <c r="B154" s="11" t="s">
        <v>535</v>
      </c>
      <c r="C154" s="35">
        <v>42810</v>
      </c>
      <c r="D154" s="11" t="s">
        <v>536</v>
      </c>
      <c r="E154" s="13" t="s">
        <v>231</v>
      </c>
      <c r="F154" s="13" t="s">
        <v>93</v>
      </c>
      <c r="G154" s="13" t="str">
        <f>VLOOKUP(F154, İncelemeler!C:E, 3, FALSE)</f>
        <v>Hemzemin geçit, 04.07.2016, Narlı-Köprüağzı</v>
      </c>
      <c r="H154" s="14" t="s">
        <v>1199</v>
      </c>
    </row>
    <row r="155" spans="1:8" ht="51.75" customHeight="1">
      <c r="A155" s="13" t="s">
        <v>537</v>
      </c>
      <c r="B155" s="11" t="s">
        <v>538</v>
      </c>
      <c r="C155" s="35">
        <v>42810</v>
      </c>
      <c r="D155" s="11" t="s">
        <v>539</v>
      </c>
      <c r="E155" s="13" t="s">
        <v>231</v>
      </c>
      <c r="F155" s="13" t="s">
        <v>93</v>
      </c>
      <c r="G155" s="13" t="str">
        <f>VLOOKUP(F155, İncelemeler!C:E, 3, FALSE)</f>
        <v>Hemzemin geçit, 04.07.2016, Narlı-Köprüağzı</v>
      </c>
      <c r="H155" s="14" t="s">
        <v>1199</v>
      </c>
    </row>
    <row r="156" spans="1:8" ht="51.75" customHeight="1">
      <c r="A156" s="13" t="s">
        <v>540</v>
      </c>
      <c r="B156" s="13" t="s">
        <v>541</v>
      </c>
      <c r="C156" s="35">
        <v>42810</v>
      </c>
      <c r="D156" s="11" t="s">
        <v>542</v>
      </c>
      <c r="E156" s="13" t="s">
        <v>231</v>
      </c>
      <c r="F156" s="13" t="s">
        <v>93</v>
      </c>
      <c r="G156" s="13" t="str">
        <f>VLOOKUP(F156, İncelemeler!C:E, 3, FALSE)</f>
        <v>Hemzemin geçit, 04.07.2016, Narlı-Köprüağzı</v>
      </c>
      <c r="H156" s="14" t="s">
        <v>1199</v>
      </c>
    </row>
    <row r="157" spans="1:8" ht="51.75" customHeight="1">
      <c r="A157" s="13" t="s">
        <v>543</v>
      </c>
      <c r="B157" s="13" t="s">
        <v>263</v>
      </c>
      <c r="C157" s="35">
        <v>42810</v>
      </c>
      <c r="D157" s="11" t="s">
        <v>355</v>
      </c>
      <c r="E157" s="13" t="s">
        <v>231</v>
      </c>
      <c r="F157" s="13" t="s">
        <v>93</v>
      </c>
      <c r="G157" s="13" t="str">
        <f>VLOOKUP(F157, İncelemeler!C:E, 3, FALSE)</f>
        <v>Hemzemin geçit, 04.07.2016, Narlı-Köprüağzı</v>
      </c>
      <c r="H157" s="14" t="s">
        <v>1199</v>
      </c>
    </row>
    <row r="158" spans="1:8" ht="51.75" customHeight="1">
      <c r="A158" s="13" t="s">
        <v>544</v>
      </c>
      <c r="B158" s="15" t="s">
        <v>357</v>
      </c>
      <c r="C158" s="35">
        <v>42810</v>
      </c>
      <c r="D158" s="11" t="s">
        <v>358</v>
      </c>
      <c r="E158" s="13" t="s">
        <v>231</v>
      </c>
      <c r="F158" s="13" t="s">
        <v>93</v>
      </c>
      <c r="G158" s="13" t="str">
        <f>VLOOKUP(F158, İncelemeler!C:E, 3, FALSE)</f>
        <v>Hemzemin geçit, 04.07.2016, Narlı-Köprüağzı</v>
      </c>
      <c r="H158" s="14" t="s">
        <v>1199</v>
      </c>
    </row>
    <row r="159" spans="1:8" ht="51.75" customHeight="1">
      <c r="A159" s="13" t="s">
        <v>545</v>
      </c>
      <c r="B159" s="13" t="s">
        <v>266</v>
      </c>
      <c r="C159" s="35">
        <v>42810</v>
      </c>
      <c r="D159" s="13" t="s">
        <v>267</v>
      </c>
      <c r="E159" s="13" t="s">
        <v>231</v>
      </c>
      <c r="F159" s="13" t="s">
        <v>93</v>
      </c>
      <c r="G159" s="13" t="str">
        <f>VLOOKUP(F159, İncelemeler!C:E, 3, FALSE)</f>
        <v>Hemzemin geçit, 04.07.2016, Narlı-Köprüağzı</v>
      </c>
      <c r="H159" s="14" t="s">
        <v>1199</v>
      </c>
    </row>
    <row r="160" spans="1:8" ht="51.75" customHeight="1">
      <c r="A160" s="13" t="s">
        <v>546</v>
      </c>
      <c r="B160" s="13" t="s">
        <v>275</v>
      </c>
      <c r="C160" s="35">
        <v>42810</v>
      </c>
      <c r="D160" s="13" t="s">
        <v>276</v>
      </c>
      <c r="E160" s="13" t="s">
        <v>231</v>
      </c>
      <c r="F160" s="13" t="s">
        <v>93</v>
      </c>
      <c r="G160" s="13" t="str">
        <f>VLOOKUP(F160, İncelemeler!C:E, 3, FALSE)</f>
        <v>Hemzemin geçit, 04.07.2016, Narlı-Köprüağzı</v>
      </c>
      <c r="H160" s="14" t="s">
        <v>1199</v>
      </c>
    </row>
    <row r="161" spans="1:8" ht="51.75" customHeight="1">
      <c r="A161" s="13" t="s">
        <v>547</v>
      </c>
      <c r="B161" s="13" t="s">
        <v>272</v>
      </c>
      <c r="C161" s="35">
        <v>42810</v>
      </c>
      <c r="D161" s="13" t="s">
        <v>273</v>
      </c>
      <c r="E161" s="13" t="s">
        <v>231</v>
      </c>
      <c r="F161" s="13" t="s">
        <v>93</v>
      </c>
      <c r="G161" s="13" t="str">
        <f>VLOOKUP(F161, İncelemeler!C:E, 3, FALSE)</f>
        <v>Hemzemin geçit, 04.07.2016, Narlı-Köprüağzı</v>
      </c>
      <c r="H161" s="14" t="s">
        <v>1199</v>
      </c>
    </row>
    <row r="162" spans="1:8" ht="51.75" customHeight="1">
      <c r="A162" s="13" t="s">
        <v>548</v>
      </c>
      <c r="B162" s="13" t="s">
        <v>278</v>
      </c>
      <c r="C162" s="35">
        <v>42810</v>
      </c>
      <c r="D162" s="13" t="s">
        <v>279</v>
      </c>
      <c r="E162" s="13" t="s">
        <v>231</v>
      </c>
      <c r="F162" s="13" t="s">
        <v>93</v>
      </c>
      <c r="G162" s="13" t="str">
        <f>VLOOKUP(F162, İncelemeler!C:E, 3, FALSE)</f>
        <v>Hemzemin geçit, 04.07.2016, Narlı-Köprüağzı</v>
      </c>
      <c r="H162" s="14" t="s">
        <v>1199</v>
      </c>
    </row>
    <row r="163" spans="1:8" ht="51.75" customHeight="1">
      <c r="A163" s="13" t="s">
        <v>549</v>
      </c>
      <c r="B163" s="13" t="s">
        <v>281</v>
      </c>
      <c r="C163" s="35">
        <v>42810</v>
      </c>
      <c r="D163" s="13" t="s">
        <v>282</v>
      </c>
      <c r="E163" s="13" t="s">
        <v>231</v>
      </c>
      <c r="F163" s="13" t="s">
        <v>93</v>
      </c>
      <c r="G163" s="13" t="str">
        <f>VLOOKUP(F163, İncelemeler!C:E, 3, FALSE)</f>
        <v>Hemzemin geçit, 04.07.2016, Narlı-Köprüağzı</v>
      </c>
      <c r="H163" s="14" t="s">
        <v>1199</v>
      </c>
    </row>
    <row r="164" spans="1:8" ht="51.75" customHeight="1">
      <c r="A164" s="13" t="s">
        <v>550</v>
      </c>
      <c r="B164" s="11" t="s">
        <v>551</v>
      </c>
      <c r="C164" s="35">
        <v>42782</v>
      </c>
      <c r="D164" s="11" t="s">
        <v>552</v>
      </c>
      <c r="E164" s="13" t="s">
        <v>231</v>
      </c>
      <c r="F164" s="13" t="s">
        <v>98</v>
      </c>
      <c r="G164" s="13" t="str">
        <f>VLOOKUP(F164, İncelemeler!C:E, 3, FALSE)</f>
        <v>Hemzemin geçit, 05.07.2016, Bozkurt-Kaklık</v>
      </c>
      <c r="H164" s="14" t="s">
        <v>1199</v>
      </c>
    </row>
    <row r="165" spans="1:8" ht="51.75" customHeight="1">
      <c r="A165" s="13" t="s">
        <v>553</v>
      </c>
      <c r="B165" s="13" t="s">
        <v>554</v>
      </c>
      <c r="C165" s="35">
        <v>42782</v>
      </c>
      <c r="D165" s="11" t="s">
        <v>555</v>
      </c>
      <c r="E165" s="13" t="s">
        <v>231</v>
      </c>
      <c r="F165" s="13" t="s">
        <v>98</v>
      </c>
      <c r="G165" s="13" t="str">
        <f>VLOOKUP(F165, İncelemeler!C:E, 3, FALSE)</f>
        <v>Hemzemin geçit, 05.07.2016, Bozkurt-Kaklık</v>
      </c>
      <c r="H165" s="14" t="s">
        <v>1199</v>
      </c>
    </row>
    <row r="166" spans="1:8" ht="51.75" customHeight="1">
      <c r="A166" s="13" t="s">
        <v>556</v>
      </c>
      <c r="B166" s="13" t="s">
        <v>263</v>
      </c>
      <c r="C166" s="35">
        <v>42782</v>
      </c>
      <c r="D166" s="11" t="s">
        <v>355</v>
      </c>
      <c r="E166" s="13" t="s">
        <v>231</v>
      </c>
      <c r="F166" s="13" t="s">
        <v>98</v>
      </c>
      <c r="G166" s="13" t="str">
        <f>VLOOKUP(F166, İncelemeler!C:E, 3, FALSE)</f>
        <v>Hemzemin geçit, 05.07.2016, Bozkurt-Kaklık</v>
      </c>
      <c r="H166" s="14" t="s">
        <v>1199</v>
      </c>
    </row>
    <row r="167" spans="1:8" ht="51.75" customHeight="1">
      <c r="A167" s="13" t="s">
        <v>557</v>
      </c>
      <c r="B167" s="15" t="s">
        <v>357</v>
      </c>
      <c r="C167" s="35">
        <v>42782</v>
      </c>
      <c r="D167" s="11" t="s">
        <v>358</v>
      </c>
      <c r="E167" s="13" t="s">
        <v>231</v>
      </c>
      <c r="F167" s="13" t="s">
        <v>98</v>
      </c>
      <c r="G167" s="13" t="str">
        <f>VLOOKUP(F167, İncelemeler!C:E, 3, FALSE)</f>
        <v>Hemzemin geçit, 05.07.2016, Bozkurt-Kaklık</v>
      </c>
      <c r="H167" s="14" t="s">
        <v>1199</v>
      </c>
    </row>
    <row r="168" spans="1:8" ht="51.75" customHeight="1">
      <c r="A168" s="13" t="s">
        <v>558</v>
      </c>
      <c r="B168" s="13" t="s">
        <v>260</v>
      </c>
      <c r="C168" s="35">
        <v>42782</v>
      </c>
      <c r="D168" s="11" t="s">
        <v>559</v>
      </c>
      <c r="E168" s="13" t="s">
        <v>231</v>
      </c>
      <c r="F168" s="13" t="s">
        <v>98</v>
      </c>
      <c r="G168" s="13" t="str">
        <f>VLOOKUP(F168, İncelemeler!C:E, 3, FALSE)</f>
        <v>Hemzemin geçit, 05.07.2016, Bozkurt-Kaklık</v>
      </c>
      <c r="H168" s="14" t="s">
        <v>1199</v>
      </c>
    </row>
    <row r="169" spans="1:8" ht="51.75" customHeight="1">
      <c r="A169" s="13" t="s">
        <v>560</v>
      </c>
      <c r="B169" s="11" t="s">
        <v>561</v>
      </c>
      <c r="C169" s="35">
        <v>42782</v>
      </c>
      <c r="D169" s="11" t="s">
        <v>562</v>
      </c>
      <c r="E169" s="13" t="s">
        <v>231</v>
      </c>
      <c r="F169" s="13" t="s">
        <v>98</v>
      </c>
      <c r="G169" s="13" t="str">
        <f>VLOOKUP(F169, İncelemeler!C:E, 3, FALSE)</f>
        <v>Hemzemin geçit, 05.07.2016, Bozkurt-Kaklık</v>
      </c>
      <c r="H169" s="14" t="s">
        <v>1199</v>
      </c>
    </row>
    <row r="170" spans="1:8" ht="51.75" customHeight="1">
      <c r="A170" s="13" t="s">
        <v>563</v>
      </c>
      <c r="B170" s="13" t="s">
        <v>266</v>
      </c>
      <c r="C170" s="35">
        <v>42782</v>
      </c>
      <c r="D170" s="13" t="s">
        <v>267</v>
      </c>
      <c r="E170" s="13" t="s">
        <v>231</v>
      </c>
      <c r="F170" s="13" t="s">
        <v>98</v>
      </c>
      <c r="G170" s="13" t="str">
        <f>VLOOKUP(F170, İncelemeler!C:E, 3, FALSE)</f>
        <v>Hemzemin geçit, 05.07.2016, Bozkurt-Kaklık</v>
      </c>
      <c r="H170" s="14" t="s">
        <v>1199</v>
      </c>
    </row>
    <row r="171" spans="1:8" ht="51.75" customHeight="1">
      <c r="A171" s="13" t="s">
        <v>564</v>
      </c>
      <c r="B171" s="13" t="s">
        <v>275</v>
      </c>
      <c r="C171" s="35">
        <v>42782</v>
      </c>
      <c r="D171" s="13" t="s">
        <v>276</v>
      </c>
      <c r="E171" s="13" t="s">
        <v>231</v>
      </c>
      <c r="F171" s="13" t="s">
        <v>98</v>
      </c>
      <c r="G171" s="13" t="str">
        <f>VLOOKUP(F171, İncelemeler!C:E, 3, FALSE)</f>
        <v>Hemzemin geçit, 05.07.2016, Bozkurt-Kaklık</v>
      </c>
      <c r="H171" s="14" t="s">
        <v>1199</v>
      </c>
    </row>
    <row r="172" spans="1:8" ht="51.75" customHeight="1">
      <c r="A172" s="13" t="s">
        <v>565</v>
      </c>
      <c r="B172" s="13" t="s">
        <v>272</v>
      </c>
      <c r="C172" s="35">
        <v>42782</v>
      </c>
      <c r="D172" s="13" t="s">
        <v>273</v>
      </c>
      <c r="E172" s="13" t="s">
        <v>231</v>
      </c>
      <c r="F172" s="13" t="s">
        <v>98</v>
      </c>
      <c r="G172" s="13" t="str">
        <f>VLOOKUP(F172, İncelemeler!C:E, 3, FALSE)</f>
        <v>Hemzemin geçit, 05.07.2016, Bozkurt-Kaklık</v>
      </c>
      <c r="H172" s="14" t="s">
        <v>1199</v>
      </c>
    </row>
    <row r="173" spans="1:8" ht="51.75" customHeight="1">
      <c r="A173" s="13" t="s">
        <v>566</v>
      </c>
      <c r="B173" s="13" t="s">
        <v>278</v>
      </c>
      <c r="C173" s="35">
        <v>42782</v>
      </c>
      <c r="D173" s="13" t="s">
        <v>279</v>
      </c>
      <c r="E173" s="13" t="s">
        <v>231</v>
      </c>
      <c r="F173" s="13" t="s">
        <v>98</v>
      </c>
      <c r="G173" s="13" t="str">
        <f>VLOOKUP(F173, İncelemeler!C:E, 3, FALSE)</f>
        <v>Hemzemin geçit, 05.07.2016, Bozkurt-Kaklık</v>
      </c>
      <c r="H173" s="14" t="s">
        <v>1199</v>
      </c>
    </row>
    <row r="174" spans="1:8" ht="51.75" customHeight="1">
      <c r="A174" s="13" t="s">
        <v>567</v>
      </c>
      <c r="B174" s="13" t="s">
        <v>281</v>
      </c>
      <c r="C174" s="35">
        <v>42782</v>
      </c>
      <c r="D174" s="13" t="s">
        <v>282</v>
      </c>
      <c r="E174" s="13" t="s">
        <v>231</v>
      </c>
      <c r="F174" s="13" t="s">
        <v>98</v>
      </c>
      <c r="G174" s="13" t="str">
        <f>VLOOKUP(F174, İncelemeler!C:E, 3, FALSE)</f>
        <v>Hemzemin geçit, 05.07.2016, Bozkurt-Kaklık</v>
      </c>
      <c r="H174" s="14" t="s">
        <v>1199</v>
      </c>
    </row>
    <row r="175" spans="1:8" ht="51.75" customHeight="1">
      <c r="A175" s="13" t="s">
        <v>568</v>
      </c>
      <c r="B175" s="11" t="s">
        <v>423</v>
      </c>
      <c r="C175" s="35">
        <v>42838</v>
      </c>
      <c r="D175" s="11" t="s">
        <v>569</v>
      </c>
      <c r="E175" s="13" t="s">
        <v>231</v>
      </c>
      <c r="F175" s="13" t="s">
        <v>101</v>
      </c>
      <c r="G175" s="13" t="str">
        <f>VLOOKUP(F175, İncelemeler!C:E, 3, FALSE)</f>
        <v>Hemzemin geçit, 15.07.2016, Argıthan-Akşehir</v>
      </c>
      <c r="H175" s="14" t="s">
        <v>1199</v>
      </c>
    </row>
    <row r="176" spans="1:8" ht="51.75" customHeight="1">
      <c r="A176" s="13" t="s">
        <v>570</v>
      </c>
      <c r="B176" s="28" t="s">
        <v>571</v>
      </c>
      <c r="C176" s="35">
        <v>42838</v>
      </c>
      <c r="D176" s="11" t="s">
        <v>572</v>
      </c>
      <c r="E176" s="13" t="s">
        <v>231</v>
      </c>
      <c r="F176" s="13" t="s">
        <v>101</v>
      </c>
      <c r="G176" s="13" t="str">
        <f>VLOOKUP(F176, İncelemeler!C:E, 3, FALSE)</f>
        <v>Hemzemin geçit, 15.07.2016, Argıthan-Akşehir</v>
      </c>
      <c r="H176" s="14" t="s">
        <v>1199</v>
      </c>
    </row>
    <row r="177" spans="1:8" ht="51.75" customHeight="1">
      <c r="A177" s="13" t="s">
        <v>573</v>
      </c>
      <c r="B177" s="11" t="s">
        <v>412</v>
      </c>
      <c r="C177" s="35">
        <v>42838</v>
      </c>
      <c r="D177" s="11" t="s">
        <v>574</v>
      </c>
      <c r="E177" s="13" t="s">
        <v>231</v>
      </c>
      <c r="F177" s="13" t="s">
        <v>101</v>
      </c>
      <c r="G177" s="13" t="str">
        <f>VLOOKUP(F177, İncelemeler!C:E, 3, FALSE)</f>
        <v>Hemzemin geçit, 15.07.2016, Argıthan-Akşehir</v>
      </c>
      <c r="H177" s="14" t="s">
        <v>1199</v>
      </c>
    </row>
    <row r="178" spans="1:8" ht="51.75" customHeight="1">
      <c r="A178" s="13" t="s">
        <v>575</v>
      </c>
      <c r="B178" s="11" t="s">
        <v>576</v>
      </c>
      <c r="C178" s="35">
        <v>42838</v>
      </c>
      <c r="D178" s="11" t="s">
        <v>577</v>
      </c>
      <c r="E178" s="13" t="s">
        <v>231</v>
      </c>
      <c r="F178" s="13" t="s">
        <v>101</v>
      </c>
      <c r="G178" s="13" t="str">
        <f>VLOOKUP(F178, İncelemeler!C:E, 3, FALSE)</f>
        <v>Hemzemin geçit, 15.07.2016, Argıthan-Akşehir</v>
      </c>
      <c r="H178" s="14" t="s">
        <v>1199</v>
      </c>
    </row>
    <row r="179" spans="1:8" ht="51.75" customHeight="1">
      <c r="A179" s="13" t="s">
        <v>578</v>
      </c>
      <c r="B179" s="13" t="s">
        <v>263</v>
      </c>
      <c r="C179" s="35">
        <v>42838</v>
      </c>
      <c r="D179" s="11" t="s">
        <v>355</v>
      </c>
      <c r="E179" s="13" t="s">
        <v>231</v>
      </c>
      <c r="F179" s="13" t="s">
        <v>101</v>
      </c>
      <c r="G179" s="13" t="str">
        <f>VLOOKUP(F179, İncelemeler!C:E, 3, FALSE)</f>
        <v>Hemzemin geçit, 15.07.2016, Argıthan-Akşehir</v>
      </c>
      <c r="H179" s="14" t="s">
        <v>1199</v>
      </c>
    </row>
    <row r="180" spans="1:8" ht="51.75" customHeight="1">
      <c r="A180" s="13" t="s">
        <v>579</v>
      </c>
      <c r="B180" s="15" t="s">
        <v>357</v>
      </c>
      <c r="C180" s="35">
        <v>42838</v>
      </c>
      <c r="D180" s="11" t="s">
        <v>358</v>
      </c>
      <c r="E180" s="13" t="s">
        <v>231</v>
      </c>
      <c r="F180" s="13" t="s">
        <v>101</v>
      </c>
      <c r="G180" s="13" t="str">
        <f>VLOOKUP(F180, İncelemeler!C:E, 3, FALSE)</f>
        <v>Hemzemin geçit, 15.07.2016, Argıthan-Akşehir</v>
      </c>
      <c r="H180" s="14" t="s">
        <v>1199</v>
      </c>
    </row>
    <row r="181" spans="1:8" ht="51.75" customHeight="1">
      <c r="A181" s="13" t="s">
        <v>580</v>
      </c>
      <c r="B181" s="13" t="s">
        <v>266</v>
      </c>
      <c r="C181" s="35">
        <v>42838</v>
      </c>
      <c r="D181" s="13" t="s">
        <v>267</v>
      </c>
      <c r="E181" s="13" t="s">
        <v>231</v>
      </c>
      <c r="F181" s="13" t="s">
        <v>101</v>
      </c>
      <c r="G181" s="13" t="str">
        <f>VLOOKUP(F181, İncelemeler!C:E, 3, FALSE)</f>
        <v>Hemzemin geçit, 15.07.2016, Argıthan-Akşehir</v>
      </c>
      <c r="H181" s="14" t="s">
        <v>1199</v>
      </c>
    </row>
    <row r="182" spans="1:8" ht="51.75" customHeight="1">
      <c r="A182" s="13" t="s">
        <v>581</v>
      </c>
      <c r="B182" s="13" t="s">
        <v>275</v>
      </c>
      <c r="C182" s="35">
        <v>42838</v>
      </c>
      <c r="D182" s="13" t="s">
        <v>276</v>
      </c>
      <c r="E182" s="13" t="s">
        <v>231</v>
      </c>
      <c r="F182" s="13" t="s">
        <v>101</v>
      </c>
      <c r="G182" s="13" t="str">
        <f>VLOOKUP(F182, İncelemeler!C:E, 3, FALSE)</f>
        <v>Hemzemin geçit, 15.07.2016, Argıthan-Akşehir</v>
      </c>
      <c r="H182" s="14" t="s">
        <v>1199</v>
      </c>
    </row>
    <row r="183" spans="1:8" ht="51.75" customHeight="1">
      <c r="A183" s="13" t="s">
        <v>582</v>
      </c>
      <c r="B183" s="13" t="s">
        <v>278</v>
      </c>
      <c r="C183" s="35">
        <v>42838</v>
      </c>
      <c r="D183" s="13" t="s">
        <v>279</v>
      </c>
      <c r="E183" s="13" t="s">
        <v>231</v>
      </c>
      <c r="F183" s="13" t="s">
        <v>101</v>
      </c>
      <c r="G183" s="13" t="str">
        <f>VLOOKUP(F183, İncelemeler!C:E, 3, FALSE)</f>
        <v>Hemzemin geçit, 15.07.2016, Argıthan-Akşehir</v>
      </c>
      <c r="H183" s="14" t="s">
        <v>1199</v>
      </c>
    </row>
    <row r="184" spans="1:8" ht="51.75" customHeight="1">
      <c r="A184" s="13" t="s">
        <v>583</v>
      </c>
      <c r="B184" s="13" t="s">
        <v>281</v>
      </c>
      <c r="C184" s="35">
        <v>42838</v>
      </c>
      <c r="D184" s="13" t="s">
        <v>282</v>
      </c>
      <c r="E184" s="13" t="s">
        <v>231</v>
      </c>
      <c r="F184" s="13" t="s">
        <v>101</v>
      </c>
      <c r="G184" s="13" t="str">
        <f>VLOOKUP(F184, İncelemeler!C:E, 3, FALSE)</f>
        <v>Hemzemin geçit, 15.07.2016, Argıthan-Akşehir</v>
      </c>
      <c r="H184" s="14" t="s">
        <v>1199</v>
      </c>
    </row>
    <row r="185" spans="1:8" ht="51.75" customHeight="1">
      <c r="A185" s="13" t="s">
        <v>584</v>
      </c>
      <c r="B185" s="11" t="s">
        <v>423</v>
      </c>
      <c r="C185" s="35">
        <v>42838</v>
      </c>
      <c r="D185" s="11" t="s">
        <v>585</v>
      </c>
      <c r="E185" s="13" t="s">
        <v>231</v>
      </c>
      <c r="F185" s="13" t="s">
        <v>105</v>
      </c>
      <c r="G185" s="13" t="str">
        <f>VLOOKUP(F185, İncelemeler!C:E, 3, FALSE)</f>
        <v>Hemzemin geçit, 22.07.2016, Kavaklıdere-Alaşehir</v>
      </c>
      <c r="H185" s="14" t="s">
        <v>1199</v>
      </c>
    </row>
    <row r="186" spans="1:8" ht="51.75" customHeight="1">
      <c r="A186" s="13" t="s">
        <v>586</v>
      </c>
      <c r="B186" s="11" t="s">
        <v>412</v>
      </c>
      <c r="C186" s="35">
        <v>42838</v>
      </c>
      <c r="D186" s="11" t="s">
        <v>587</v>
      </c>
      <c r="E186" s="13" t="s">
        <v>231</v>
      </c>
      <c r="F186" s="13" t="s">
        <v>105</v>
      </c>
      <c r="G186" s="13" t="str">
        <f>VLOOKUP(F186, İncelemeler!C:E, 3, FALSE)</f>
        <v>Hemzemin geçit, 22.07.2016, Kavaklıdere-Alaşehir</v>
      </c>
      <c r="H186" s="14" t="s">
        <v>1199</v>
      </c>
    </row>
    <row r="187" spans="1:8" ht="51.75" customHeight="1">
      <c r="A187" s="13" t="s">
        <v>588</v>
      </c>
      <c r="B187" s="11" t="s">
        <v>576</v>
      </c>
      <c r="C187" s="35">
        <v>42838</v>
      </c>
      <c r="D187" s="11" t="s">
        <v>577</v>
      </c>
      <c r="E187" s="13" t="s">
        <v>231</v>
      </c>
      <c r="F187" s="13" t="s">
        <v>105</v>
      </c>
      <c r="G187" s="13" t="str">
        <f>VLOOKUP(F187, İncelemeler!C:E, 3, FALSE)</f>
        <v>Hemzemin geçit, 22.07.2016, Kavaklıdere-Alaşehir</v>
      </c>
      <c r="H187" s="14" t="s">
        <v>1199</v>
      </c>
    </row>
    <row r="188" spans="1:8" ht="51.75" customHeight="1">
      <c r="A188" s="13" t="s">
        <v>589</v>
      </c>
      <c r="B188" s="13" t="s">
        <v>263</v>
      </c>
      <c r="C188" s="35">
        <v>42838</v>
      </c>
      <c r="D188" s="11" t="s">
        <v>355</v>
      </c>
      <c r="E188" s="13" t="s">
        <v>231</v>
      </c>
      <c r="F188" s="13" t="s">
        <v>105</v>
      </c>
      <c r="G188" s="13" t="str">
        <f>VLOOKUP(F188, İncelemeler!C:E, 3, FALSE)</f>
        <v>Hemzemin geçit, 22.07.2016, Kavaklıdere-Alaşehir</v>
      </c>
      <c r="H188" s="14" t="s">
        <v>1199</v>
      </c>
    </row>
    <row r="189" spans="1:8" ht="51.75" customHeight="1">
      <c r="A189" s="13" t="s">
        <v>590</v>
      </c>
      <c r="B189" s="15" t="s">
        <v>357</v>
      </c>
      <c r="C189" s="35">
        <v>42838</v>
      </c>
      <c r="D189" s="11" t="s">
        <v>358</v>
      </c>
      <c r="E189" s="13" t="s">
        <v>231</v>
      </c>
      <c r="F189" s="13" t="s">
        <v>105</v>
      </c>
      <c r="G189" s="13" t="str">
        <f>VLOOKUP(F189, İncelemeler!C:E, 3, FALSE)</f>
        <v>Hemzemin geçit, 22.07.2016, Kavaklıdere-Alaşehir</v>
      </c>
      <c r="H189" s="14" t="s">
        <v>1199</v>
      </c>
    </row>
    <row r="190" spans="1:8" ht="51.75" customHeight="1">
      <c r="A190" s="13" t="s">
        <v>591</v>
      </c>
      <c r="B190" s="13" t="s">
        <v>266</v>
      </c>
      <c r="C190" s="35">
        <v>42838</v>
      </c>
      <c r="D190" s="13" t="s">
        <v>267</v>
      </c>
      <c r="E190" s="13" t="s">
        <v>231</v>
      </c>
      <c r="F190" s="13" t="s">
        <v>105</v>
      </c>
      <c r="G190" s="13" t="str">
        <f>VLOOKUP(F190, İncelemeler!C:E, 3, FALSE)</f>
        <v>Hemzemin geçit, 22.07.2016, Kavaklıdere-Alaşehir</v>
      </c>
      <c r="H190" s="14" t="s">
        <v>1199</v>
      </c>
    </row>
    <row r="191" spans="1:8" ht="51.75" customHeight="1">
      <c r="A191" s="13" t="s">
        <v>592</v>
      </c>
      <c r="B191" s="13" t="s">
        <v>275</v>
      </c>
      <c r="C191" s="35">
        <v>42838</v>
      </c>
      <c r="D191" s="13" t="s">
        <v>276</v>
      </c>
      <c r="E191" s="13" t="s">
        <v>231</v>
      </c>
      <c r="F191" s="13" t="s">
        <v>105</v>
      </c>
      <c r="G191" s="13" t="str">
        <f>VLOOKUP(F191, İncelemeler!C:E, 3, FALSE)</f>
        <v>Hemzemin geçit, 22.07.2016, Kavaklıdere-Alaşehir</v>
      </c>
      <c r="H191" s="14" t="s">
        <v>1199</v>
      </c>
    </row>
    <row r="192" spans="1:8" ht="51.75" customHeight="1">
      <c r="A192" s="13" t="s">
        <v>593</v>
      </c>
      <c r="B192" s="13" t="s">
        <v>278</v>
      </c>
      <c r="C192" s="35">
        <v>42838</v>
      </c>
      <c r="D192" s="13" t="s">
        <v>279</v>
      </c>
      <c r="E192" s="13" t="s">
        <v>231</v>
      </c>
      <c r="F192" s="13" t="s">
        <v>105</v>
      </c>
      <c r="G192" s="13" t="str">
        <f>VLOOKUP(F192, İncelemeler!C:E, 3, FALSE)</f>
        <v>Hemzemin geçit, 22.07.2016, Kavaklıdere-Alaşehir</v>
      </c>
      <c r="H192" s="14" t="s">
        <v>1199</v>
      </c>
    </row>
    <row r="193" spans="1:8" ht="51.75" customHeight="1">
      <c r="A193" s="13" t="s">
        <v>594</v>
      </c>
      <c r="B193" s="13" t="s">
        <v>281</v>
      </c>
      <c r="C193" s="35">
        <v>42838</v>
      </c>
      <c r="D193" s="13" t="s">
        <v>282</v>
      </c>
      <c r="E193" s="13" t="s">
        <v>231</v>
      </c>
      <c r="F193" s="13" t="s">
        <v>105</v>
      </c>
      <c r="G193" s="13" t="str">
        <f>VLOOKUP(F193, İncelemeler!C:E, 3, FALSE)</f>
        <v>Hemzemin geçit, 22.07.2016, Kavaklıdere-Alaşehir</v>
      </c>
      <c r="H193" s="14" t="s">
        <v>1199</v>
      </c>
    </row>
    <row r="194" spans="1:8" ht="51.75" customHeight="1">
      <c r="A194" s="13" t="s">
        <v>595</v>
      </c>
      <c r="B194" s="11" t="s">
        <v>596</v>
      </c>
      <c r="C194" s="35">
        <v>42899</v>
      </c>
      <c r="D194" s="11" t="s">
        <v>597</v>
      </c>
      <c r="E194" s="13" t="s">
        <v>231</v>
      </c>
      <c r="F194" s="13" t="s">
        <v>109</v>
      </c>
      <c r="G194" s="13" t="str">
        <f>VLOOKUP(F194, İncelemeler!C:E, 3, FALSE)</f>
        <v>Hemzemin geçit, 27.07.2016, Bor-Bereket</v>
      </c>
      <c r="H194" s="14" t="s">
        <v>1199</v>
      </c>
    </row>
    <row r="195" spans="1:8" ht="51.75" customHeight="1">
      <c r="A195" s="13" t="s">
        <v>598</v>
      </c>
      <c r="B195" s="13" t="s">
        <v>260</v>
      </c>
      <c r="C195" s="35">
        <v>42899</v>
      </c>
      <c r="D195" s="11" t="s">
        <v>599</v>
      </c>
      <c r="E195" s="13" t="s">
        <v>231</v>
      </c>
      <c r="F195" s="13" t="s">
        <v>109</v>
      </c>
      <c r="G195" s="13" t="str">
        <f>VLOOKUP(F195, İncelemeler!C:E, 3, FALSE)</f>
        <v>Hemzemin geçit, 27.07.2016, Bor-Bereket</v>
      </c>
      <c r="H195" s="14" t="s">
        <v>1199</v>
      </c>
    </row>
    <row r="196" spans="1:8" ht="51.75" customHeight="1">
      <c r="A196" s="13" t="s">
        <v>600</v>
      </c>
      <c r="B196" s="13" t="s">
        <v>601</v>
      </c>
      <c r="C196" s="35">
        <v>42899</v>
      </c>
      <c r="D196" s="11" t="s">
        <v>602</v>
      </c>
      <c r="E196" s="13" t="s">
        <v>231</v>
      </c>
      <c r="F196" s="13" t="s">
        <v>109</v>
      </c>
      <c r="G196" s="13" t="str">
        <f>VLOOKUP(F196, İncelemeler!C:E, 3, FALSE)</f>
        <v>Hemzemin geçit, 27.07.2016, Bor-Bereket</v>
      </c>
      <c r="H196" s="14" t="s">
        <v>1199</v>
      </c>
    </row>
    <row r="197" spans="1:8" ht="51.75" customHeight="1">
      <c r="A197" s="13" t="s">
        <v>603</v>
      </c>
      <c r="B197" s="13" t="s">
        <v>604</v>
      </c>
      <c r="C197" s="35">
        <v>42899</v>
      </c>
      <c r="D197" s="11" t="s">
        <v>605</v>
      </c>
      <c r="E197" s="13" t="s">
        <v>231</v>
      </c>
      <c r="F197" s="13" t="s">
        <v>109</v>
      </c>
      <c r="G197" s="13" t="str">
        <f>VLOOKUP(F197, İncelemeler!C:E, 3, FALSE)</f>
        <v>Hemzemin geçit, 27.07.2016, Bor-Bereket</v>
      </c>
      <c r="H197" s="14" t="s">
        <v>1199</v>
      </c>
    </row>
    <row r="198" spans="1:8" ht="51.75" customHeight="1">
      <c r="A198" s="13" t="s">
        <v>606</v>
      </c>
      <c r="B198" s="11" t="s">
        <v>607</v>
      </c>
      <c r="C198" s="35">
        <v>42899</v>
      </c>
      <c r="D198" s="11" t="s">
        <v>608</v>
      </c>
      <c r="E198" s="13" t="s">
        <v>231</v>
      </c>
      <c r="F198" s="13" t="s">
        <v>109</v>
      </c>
      <c r="G198" s="13" t="str">
        <f>VLOOKUP(F198, İncelemeler!C:E, 3, FALSE)</f>
        <v>Hemzemin geçit, 27.07.2016, Bor-Bereket</v>
      </c>
      <c r="H198" s="14" t="s">
        <v>1199</v>
      </c>
    </row>
    <row r="199" spans="1:8" ht="51.75" customHeight="1">
      <c r="A199" s="13" t="s">
        <v>609</v>
      </c>
      <c r="B199" s="13" t="s">
        <v>610</v>
      </c>
      <c r="C199" s="35">
        <v>42899</v>
      </c>
      <c r="D199" s="11" t="s">
        <v>611</v>
      </c>
      <c r="E199" s="13" t="s">
        <v>231</v>
      </c>
      <c r="F199" s="13" t="s">
        <v>109</v>
      </c>
      <c r="G199" s="13" t="str">
        <f>VLOOKUP(F199, İncelemeler!C:E, 3, FALSE)</f>
        <v>Hemzemin geçit, 27.07.2016, Bor-Bereket</v>
      </c>
      <c r="H199" s="14" t="s">
        <v>1199</v>
      </c>
    </row>
    <row r="200" spans="1:8" ht="51.75" customHeight="1">
      <c r="A200" s="13" t="s">
        <v>612</v>
      </c>
      <c r="B200" s="11" t="s">
        <v>613</v>
      </c>
      <c r="C200" s="35">
        <v>42899</v>
      </c>
      <c r="D200" s="11" t="s">
        <v>614</v>
      </c>
      <c r="E200" s="13" t="s">
        <v>231</v>
      </c>
      <c r="F200" s="13" t="s">
        <v>109</v>
      </c>
      <c r="G200" s="13" t="str">
        <f>VLOOKUP(F200, İncelemeler!C:E, 3, FALSE)</f>
        <v>Hemzemin geçit, 27.07.2016, Bor-Bereket</v>
      </c>
      <c r="H200" s="14" t="s">
        <v>1199</v>
      </c>
    </row>
    <row r="201" spans="1:8" ht="51.75" customHeight="1">
      <c r="A201" s="13" t="s">
        <v>615</v>
      </c>
      <c r="B201" s="13" t="s">
        <v>604</v>
      </c>
      <c r="C201" s="35">
        <v>42899</v>
      </c>
      <c r="D201" s="11" t="s">
        <v>605</v>
      </c>
      <c r="E201" s="13" t="s">
        <v>231</v>
      </c>
      <c r="F201" s="13" t="s">
        <v>109</v>
      </c>
      <c r="G201" s="13" t="str">
        <f>VLOOKUP(F201, İncelemeler!C:E, 3, FALSE)</f>
        <v>Hemzemin geçit, 27.07.2016, Bor-Bereket</v>
      </c>
      <c r="H201" s="14" t="s">
        <v>1199</v>
      </c>
    </row>
    <row r="202" spans="1:8" ht="51.75" customHeight="1">
      <c r="A202" s="13" t="s">
        <v>616</v>
      </c>
      <c r="B202" s="13" t="s">
        <v>263</v>
      </c>
      <c r="C202" s="35">
        <v>42899</v>
      </c>
      <c r="D202" s="11" t="s">
        <v>355</v>
      </c>
      <c r="E202" s="13" t="s">
        <v>231</v>
      </c>
      <c r="F202" s="13" t="s">
        <v>109</v>
      </c>
      <c r="G202" s="13" t="str">
        <f>VLOOKUP(F202, İncelemeler!C:E, 3, FALSE)</f>
        <v>Hemzemin geçit, 27.07.2016, Bor-Bereket</v>
      </c>
      <c r="H202" s="14" t="s">
        <v>1199</v>
      </c>
    </row>
    <row r="203" spans="1:8" ht="51.75" customHeight="1">
      <c r="A203" s="13" t="s">
        <v>617</v>
      </c>
      <c r="B203" s="15" t="s">
        <v>357</v>
      </c>
      <c r="C203" s="35">
        <v>42899</v>
      </c>
      <c r="D203" s="11" t="s">
        <v>358</v>
      </c>
      <c r="E203" s="13" t="s">
        <v>231</v>
      </c>
      <c r="F203" s="13" t="s">
        <v>109</v>
      </c>
      <c r="G203" s="13" t="str">
        <f>VLOOKUP(F203, İncelemeler!C:E, 3, FALSE)</f>
        <v>Hemzemin geçit, 27.07.2016, Bor-Bereket</v>
      </c>
      <c r="H203" s="14" t="s">
        <v>1199</v>
      </c>
    </row>
    <row r="204" spans="1:8" ht="51.75" customHeight="1">
      <c r="A204" s="13" t="s">
        <v>618</v>
      </c>
      <c r="B204" s="11" t="s">
        <v>619</v>
      </c>
      <c r="C204" s="35">
        <v>42899</v>
      </c>
      <c r="D204" s="11" t="s">
        <v>620</v>
      </c>
      <c r="E204" s="13" t="s">
        <v>231</v>
      </c>
      <c r="F204" s="13" t="s">
        <v>109</v>
      </c>
      <c r="G204" s="13" t="str">
        <f>VLOOKUP(F204, İncelemeler!C:E, 3, FALSE)</f>
        <v>Hemzemin geçit, 27.07.2016, Bor-Bereket</v>
      </c>
      <c r="H204" s="14" t="s">
        <v>1199</v>
      </c>
    </row>
    <row r="205" spans="1:8" ht="51.75" customHeight="1">
      <c r="A205" s="13" t="s">
        <v>621</v>
      </c>
      <c r="B205" s="13" t="s">
        <v>275</v>
      </c>
      <c r="C205" s="35">
        <v>42899</v>
      </c>
      <c r="D205" s="13" t="s">
        <v>276</v>
      </c>
      <c r="E205" s="13" t="s">
        <v>231</v>
      </c>
      <c r="F205" s="13" t="s">
        <v>109</v>
      </c>
      <c r="G205" s="13" t="str">
        <f>VLOOKUP(F205, İncelemeler!C:E, 3, FALSE)</f>
        <v>Hemzemin geçit, 27.07.2016, Bor-Bereket</v>
      </c>
      <c r="H205" s="14" t="s">
        <v>1199</v>
      </c>
    </row>
    <row r="206" spans="1:8" ht="51.75" customHeight="1">
      <c r="A206" s="13" t="s">
        <v>622</v>
      </c>
      <c r="B206" s="13" t="s">
        <v>266</v>
      </c>
      <c r="C206" s="35">
        <v>42899</v>
      </c>
      <c r="D206" s="13" t="s">
        <v>267</v>
      </c>
      <c r="E206" s="13" t="s">
        <v>231</v>
      </c>
      <c r="F206" s="13" t="s">
        <v>109</v>
      </c>
      <c r="G206" s="13" t="str">
        <f>VLOOKUP(F206, İncelemeler!C:E, 3, FALSE)</f>
        <v>Hemzemin geçit, 27.07.2016, Bor-Bereket</v>
      </c>
      <c r="H206" s="14" t="s">
        <v>1199</v>
      </c>
    </row>
    <row r="207" spans="1:8" ht="51.75" customHeight="1">
      <c r="A207" s="13" t="s">
        <v>623</v>
      </c>
      <c r="B207" s="13" t="s">
        <v>278</v>
      </c>
      <c r="C207" s="35">
        <v>42899</v>
      </c>
      <c r="D207" s="13" t="s">
        <v>279</v>
      </c>
      <c r="E207" s="13" t="s">
        <v>231</v>
      </c>
      <c r="F207" s="13" t="s">
        <v>109</v>
      </c>
      <c r="G207" s="13" t="str">
        <f>VLOOKUP(F207, İncelemeler!C:E, 3, FALSE)</f>
        <v>Hemzemin geçit, 27.07.2016, Bor-Bereket</v>
      </c>
      <c r="H207" s="14" t="s">
        <v>1199</v>
      </c>
    </row>
    <row r="208" spans="1:8" ht="51.75" customHeight="1">
      <c r="A208" s="13" t="s">
        <v>624</v>
      </c>
      <c r="B208" s="13" t="s">
        <v>281</v>
      </c>
      <c r="C208" s="35">
        <v>42899</v>
      </c>
      <c r="D208" s="13" t="s">
        <v>282</v>
      </c>
      <c r="E208" s="13" t="s">
        <v>231</v>
      </c>
      <c r="F208" s="13" t="s">
        <v>109</v>
      </c>
      <c r="G208" s="13" t="str">
        <f>VLOOKUP(F208, İncelemeler!C:E, 3, FALSE)</f>
        <v>Hemzemin geçit, 27.07.2016, Bor-Bereket</v>
      </c>
      <c r="H208" s="14" t="s">
        <v>1199</v>
      </c>
    </row>
    <row r="209" spans="1:8" ht="51.75" customHeight="1">
      <c r="A209" s="13" t="s">
        <v>625</v>
      </c>
      <c r="B209" s="11" t="s">
        <v>626</v>
      </c>
      <c r="C209" s="35">
        <v>42899</v>
      </c>
      <c r="D209" s="11" t="s">
        <v>627</v>
      </c>
      <c r="E209" s="13" t="s">
        <v>231</v>
      </c>
      <c r="F209" s="13" t="s">
        <v>109</v>
      </c>
      <c r="G209" s="13" t="str">
        <f>VLOOKUP(F209, İncelemeler!C:E, 3, FALSE)</f>
        <v>Hemzemin geçit, 27.07.2016, Bor-Bereket</v>
      </c>
      <c r="H209" s="14" t="s">
        <v>1199</v>
      </c>
    </row>
    <row r="210" spans="1:8" ht="51.75" customHeight="1">
      <c r="A210" s="13" t="s">
        <v>628</v>
      </c>
      <c r="B210" s="11" t="s">
        <v>629</v>
      </c>
      <c r="C210" s="35">
        <v>42928</v>
      </c>
      <c r="D210" s="11" t="s">
        <v>630</v>
      </c>
      <c r="E210" s="13" t="s">
        <v>231</v>
      </c>
      <c r="F210" s="13" t="s">
        <v>113</v>
      </c>
      <c r="G210" s="13" t="str">
        <f>VLOOKUP(F210, İncelemeler!C:E, 3, FALSE)</f>
        <v>Çarpışma, 20.10.2016, Sapanca YHT</v>
      </c>
      <c r="H210" s="14" t="s">
        <v>1199</v>
      </c>
    </row>
    <row r="211" spans="1:8" ht="51.75" customHeight="1">
      <c r="A211" s="13" t="s">
        <v>631</v>
      </c>
      <c r="B211" s="11" t="s">
        <v>632</v>
      </c>
      <c r="C211" s="35">
        <v>42928</v>
      </c>
      <c r="D211" s="11" t="s">
        <v>633</v>
      </c>
      <c r="E211" s="13" t="s">
        <v>231</v>
      </c>
      <c r="F211" s="13" t="s">
        <v>113</v>
      </c>
      <c r="G211" s="13" t="str">
        <f>VLOOKUP(F211, İncelemeler!C:E, 3, FALSE)</f>
        <v>Çarpışma, 20.10.2016, Sapanca YHT</v>
      </c>
      <c r="H211" s="14" t="s">
        <v>1199</v>
      </c>
    </row>
    <row r="212" spans="1:8" ht="51.75" customHeight="1">
      <c r="A212" s="13" t="s">
        <v>634</v>
      </c>
      <c r="B212" s="13" t="s">
        <v>635</v>
      </c>
      <c r="C212" s="35">
        <v>42928</v>
      </c>
      <c r="D212" s="11" t="s">
        <v>636</v>
      </c>
      <c r="E212" s="13" t="s">
        <v>231</v>
      </c>
      <c r="F212" s="13" t="s">
        <v>113</v>
      </c>
      <c r="G212" s="13" t="str">
        <f>VLOOKUP(F212, İncelemeler!C:E, 3, FALSE)</f>
        <v>Çarpışma, 20.10.2016, Sapanca YHT</v>
      </c>
      <c r="H212" s="14" t="s">
        <v>1199</v>
      </c>
    </row>
    <row r="213" spans="1:8" ht="51.75" customHeight="1">
      <c r="A213" s="13" t="s">
        <v>637</v>
      </c>
      <c r="B213" s="13" t="s">
        <v>638</v>
      </c>
      <c r="C213" s="35">
        <v>42928</v>
      </c>
      <c r="D213" s="11" t="s">
        <v>639</v>
      </c>
      <c r="E213" s="13" t="s">
        <v>231</v>
      </c>
      <c r="F213" s="13" t="s">
        <v>113</v>
      </c>
      <c r="G213" s="13" t="str">
        <f>VLOOKUP(F213, İncelemeler!C:E, 3, FALSE)</f>
        <v>Çarpışma, 20.10.2016, Sapanca YHT</v>
      </c>
      <c r="H213" s="14" t="s">
        <v>1199</v>
      </c>
    </row>
    <row r="214" spans="1:8" ht="51.75" customHeight="1">
      <c r="A214" s="13" t="s">
        <v>640</v>
      </c>
      <c r="B214" s="11" t="s">
        <v>641</v>
      </c>
      <c r="C214" s="35">
        <v>42928</v>
      </c>
      <c r="D214" s="11" t="s">
        <v>642</v>
      </c>
      <c r="E214" s="13" t="s">
        <v>231</v>
      </c>
      <c r="F214" s="13" t="s">
        <v>113</v>
      </c>
      <c r="G214" s="13" t="str">
        <f>VLOOKUP(F214, İncelemeler!C:E, 3, FALSE)</f>
        <v>Çarpışma, 20.10.2016, Sapanca YHT</v>
      </c>
      <c r="H214" s="14" t="s">
        <v>1199</v>
      </c>
    </row>
    <row r="215" spans="1:8" ht="51.75" customHeight="1">
      <c r="A215" s="13" t="s">
        <v>643</v>
      </c>
      <c r="B215" s="11" t="s">
        <v>644</v>
      </c>
      <c r="C215" s="35">
        <v>42928</v>
      </c>
      <c r="D215" s="11" t="s">
        <v>645</v>
      </c>
      <c r="E215" s="13" t="s">
        <v>231</v>
      </c>
      <c r="F215" s="13" t="s">
        <v>113</v>
      </c>
      <c r="G215" s="13" t="str">
        <f>VLOOKUP(F215, İncelemeler!C:E, 3, FALSE)</f>
        <v>Çarpışma, 20.10.2016, Sapanca YHT</v>
      </c>
      <c r="H215" s="14" t="s">
        <v>1199</v>
      </c>
    </row>
    <row r="216" spans="1:8" ht="51.75" customHeight="1">
      <c r="A216" s="13" t="s">
        <v>646</v>
      </c>
      <c r="B216" s="11" t="s">
        <v>629</v>
      </c>
      <c r="C216" s="35">
        <v>42928</v>
      </c>
      <c r="D216" s="11" t="s">
        <v>647</v>
      </c>
      <c r="E216" s="13" t="s">
        <v>231</v>
      </c>
      <c r="F216" s="13" t="s">
        <v>113</v>
      </c>
      <c r="G216" s="13" t="str">
        <f>VLOOKUP(F216, İncelemeler!C:E, 3, FALSE)</f>
        <v>Çarpışma, 20.10.2016, Sapanca YHT</v>
      </c>
      <c r="H216" s="14" t="s">
        <v>1199</v>
      </c>
    </row>
    <row r="217" spans="1:8" ht="51.75" customHeight="1">
      <c r="A217" s="13" t="s">
        <v>648</v>
      </c>
      <c r="B217" s="13" t="s">
        <v>649</v>
      </c>
      <c r="C217" s="35">
        <v>42928</v>
      </c>
      <c r="D217" s="11" t="s">
        <v>650</v>
      </c>
      <c r="E217" s="13" t="s">
        <v>231</v>
      </c>
      <c r="F217" s="13" t="s">
        <v>113</v>
      </c>
      <c r="G217" s="13" t="str">
        <f>VLOOKUP(F217, İncelemeler!C:E, 3, FALSE)</f>
        <v>Çarpışma, 20.10.2016, Sapanca YHT</v>
      </c>
      <c r="H217" s="14" t="s">
        <v>1199</v>
      </c>
    </row>
    <row r="218" spans="1:8" ht="51.75" customHeight="1">
      <c r="A218" s="13" t="s">
        <v>651</v>
      </c>
      <c r="B218" s="13" t="s">
        <v>652</v>
      </c>
      <c r="C218" s="35">
        <v>42928</v>
      </c>
      <c r="D218" s="11" t="s">
        <v>653</v>
      </c>
      <c r="E218" s="13" t="s">
        <v>231</v>
      </c>
      <c r="F218" s="13" t="s">
        <v>113</v>
      </c>
      <c r="G218" s="13" t="str">
        <f>VLOOKUP(F218, İncelemeler!C:E, 3, FALSE)</f>
        <v>Çarpışma, 20.10.2016, Sapanca YHT</v>
      </c>
      <c r="H218" s="14" t="s">
        <v>1199</v>
      </c>
    </row>
    <row r="219" spans="1:8" ht="51.75" customHeight="1">
      <c r="A219" s="13" t="s">
        <v>654</v>
      </c>
      <c r="B219" s="13" t="s">
        <v>638</v>
      </c>
      <c r="C219" s="35">
        <v>42928</v>
      </c>
      <c r="D219" s="11" t="s">
        <v>655</v>
      </c>
      <c r="E219" s="13" t="s">
        <v>231</v>
      </c>
      <c r="F219" s="13" t="s">
        <v>113</v>
      </c>
      <c r="G219" s="13" t="str">
        <f>VLOOKUP(F219, İncelemeler!C:E, 3, FALSE)</f>
        <v>Çarpışma, 20.10.2016, Sapanca YHT</v>
      </c>
      <c r="H219" s="14" t="s">
        <v>1199</v>
      </c>
    </row>
    <row r="220" spans="1:8" ht="51.75" customHeight="1">
      <c r="A220" s="13" t="s">
        <v>656</v>
      </c>
      <c r="B220" s="11" t="s">
        <v>641</v>
      </c>
      <c r="C220" s="35">
        <v>42928</v>
      </c>
      <c r="D220" s="11" t="s">
        <v>657</v>
      </c>
      <c r="E220" s="13" t="s">
        <v>231</v>
      </c>
      <c r="F220" s="13" t="s">
        <v>113</v>
      </c>
      <c r="G220" s="13" t="str">
        <f>VLOOKUP(F220, İncelemeler!C:E, 3, FALSE)</f>
        <v>Çarpışma, 20.10.2016, Sapanca YHT</v>
      </c>
      <c r="H220" s="14" t="s">
        <v>1199</v>
      </c>
    </row>
    <row r="221" spans="1:8" ht="51.75" customHeight="1">
      <c r="A221" s="13" t="s">
        <v>658</v>
      </c>
      <c r="B221" s="11" t="s">
        <v>659</v>
      </c>
      <c r="C221" s="35">
        <v>42928</v>
      </c>
      <c r="D221" s="11" t="s">
        <v>660</v>
      </c>
      <c r="E221" s="13" t="s">
        <v>231</v>
      </c>
      <c r="F221" s="13" t="s">
        <v>113</v>
      </c>
      <c r="G221" s="13" t="str">
        <f>VLOOKUP(F221, İncelemeler!C:E, 3, FALSE)</f>
        <v>Çarpışma, 20.10.2016, Sapanca YHT</v>
      </c>
      <c r="H221" s="14" t="s">
        <v>1199</v>
      </c>
    </row>
    <row r="222" spans="1:8" ht="51.75" customHeight="1">
      <c r="A222" s="13" t="s">
        <v>661</v>
      </c>
      <c r="B222" s="11" t="s">
        <v>662</v>
      </c>
      <c r="C222" s="35">
        <v>42899</v>
      </c>
      <c r="D222" s="11" t="s">
        <v>663</v>
      </c>
      <c r="E222" s="13" t="s">
        <v>231</v>
      </c>
      <c r="F222" s="13" t="s">
        <v>116</v>
      </c>
      <c r="G222" s="13" t="str">
        <f>VLOOKUP(F222, İncelemeler!C:E, 3, FALSE)</f>
        <v>Çarpışma, 06.11.2016, Balıkısık-Bolkuş</v>
      </c>
      <c r="H222" s="14" t="s">
        <v>1199</v>
      </c>
    </row>
    <row r="223" spans="1:8" ht="51.75" customHeight="1">
      <c r="A223" s="13" t="s">
        <v>664</v>
      </c>
      <c r="B223" s="13" t="s">
        <v>665</v>
      </c>
      <c r="C223" s="35">
        <v>42899</v>
      </c>
      <c r="D223" s="11" t="s">
        <v>666</v>
      </c>
      <c r="E223" s="13" t="s">
        <v>231</v>
      </c>
      <c r="F223" s="13" t="s">
        <v>116</v>
      </c>
      <c r="G223" s="13" t="str">
        <f>VLOOKUP(F223, İncelemeler!C:E, 3, FALSE)</f>
        <v>Çarpışma, 06.11.2016, Balıkısık-Bolkuş</v>
      </c>
      <c r="H223" s="14" t="s">
        <v>1199</v>
      </c>
    </row>
    <row r="224" spans="1:8" ht="51.75" customHeight="1">
      <c r="A224" s="13" t="s">
        <v>667</v>
      </c>
      <c r="B224" s="11" t="s">
        <v>668</v>
      </c>
      <c r="C224" s="35">
        <v>42899</v>
      </c>
      <c r="D224" s="11" t="s">
        <v>669</v>
      </c>
      <c r="E224" s="13" t="s">
        <v>231</v>
      </c>
      <c r="F224" s="13" t="s">
        <v>116</v>
      </c>
      <c r="G224" s="13" t="str">
        <f>VLOOKUP(F224, İncelemeler!C:E, 3, FALSE)</f>
        <v>Çarpışma, 06.11.2016, Balıkısık-Bolkuş</v>
      </c>
      <c r="H224" s="14" t="s">
        <v>1199</v>
      </c>
    </row>
    <row r="225" spans="1:8" ht="51.75" customHeight="1">
      <c r="A225" s="13" t="s">
        <v>670</v>
      </c>
      <c r="B225" s="11" t="s">
        <v>671</v>
      </c>
      <c r="C225" s="35">
        <v>42899</v>
      </c>
      <c r="D225" s="11" t="s">
        <v>672</v>
      </c>
      <c r="E225" s="13" t="s">
        <v>231</v>
      </c>
      <c r="F225" s="13" t="s">
        <v>116</v>
      </c>
      <c r="G225" s="13" t="str">
        <f>VLOOKUP(F225, İncelemeler!C:E, 3, FALSE)</f>
        <v>Çarpışma, 06.11.2016, Balıkısık-Bolkuş</v>
      </c>
      <c r="H225" s="14" t="s">
        <v>1199</v>
      </c>
    </row>
    <row r="226" spans="1:8" ht="51.75" customHeight="1">
      <c r="A226" s="13" t="s">
        <v>673</v>
      </c>
      <c r="B226" s="11" t="s">
        <v>674</v>
      </c>
      <c r="C226" s="35">
        <v>42899</v>
      </c>
      <c r="D226" s="11" t="s">
        <v>675</v>
      </c>
      <c r="E226" s="13" t="s">
        <v>231</v>
      </c>
      <c r="F226" s="13" t="s">
        <v>116</v>
      </c>
      <c r="G226" s="13" t="str">
        <f>VLOOKUP(F226, İncelemeler!C:E, 3, FALSE)</f>
        <v>Çarpışma, 06.11.2016, Balıkısık-Bolkuş</v>
      </c>
      <c r="H226" s="14" t="s">
        <v>1199</v>
      </c>
    </row>
    <row r="227" spans="1:8" ht="51.75" customHeight="1">
      <c r="A227" s="13" t="s">
        <v>676</v>
      </c>
      <c r="B227" s="11" t="s">
        <v>677</v>
      </c>
      <c r="C227" s="35">
        <v>43062</v>
      </c>
      <c r="D227" s="11" t="s">
        <v>678</v>
      </c>
      <c r="E227" s="13" t="s">
        <v>231</v>
      </c>
      <c r="F227" s="13" t="s">
        <v>119</v>
      </c>
      <c r="G227" s="13" t="str">
        <f>VLOOKUP(F227, İncelemeler!C:E, 3, FALSE)</f>
        <v>Hemzemin geçit, 25.01.2017, Alayunt-Kütahya</v>
      </c>
      <c r="H227" s="14" t="s">
        <v>1199</v>
      </c>
    </row>
    <row r="228" spans="1:8" ht="51.75" customHeight="1">
      <c r="A228" s="13" t="s">
        <v>679</v>
      </c>
      <c r="B228" s="11" t="s">
        <v>680</v>
      </c>
      <c r="C228" s="35">
        <v>43062</v>
      </c>
      <c r="D228" s="11" t="s">
        <v>681</v>
      </c>
      <c r="E228" s="13" t="s">
        <v>231</v>
      </c>
      <c r="F228" s="13" t="s">
        <v>119</v>
      </c>
      <c r="G228" s="13" t="str">
        <f>VLOOKUP(F228, İncelemeler!C:E, 3, FALSE)</f>
        <v>Hemzemin geçit, 25.01.2017, Alayunt-Kütahya</v>
      </c>
      <c r="H228" s="14" t="s">
        <v>1199</v>
      </c>
    </row>
    <row r="229" spans="1:8" ht="51.75" customHeight="1">
      <c r="A229" s="13" t="s">
        <v>682</v>
      </c>
      <c r="B229" s="13" t="s">
        <v>683</v>
      </c>
      <c r="C229" s="35">
        <v>43062</v>
      </c>
      <c r="D229" s="11" t="s">
        <v>684</v>
      </c>
      <c r="E229" s="13" t="s">
        <v>231</v>
      </c>
      <c r="F229" s="13" t="s">
        <v>119</v>
      </c>
      <c r="G229" s="13" t="str">
        <f>VLOOKUP(F229, İncelemeler!C:E, 3, FALSE)</f>
        <v>Hemzemin geçit, 25.01.2017, Alayunt-Kütahya</v>
      </c>
      <c r="H229" s="14" t="s">
        <v>1199</v>
      </c>
    </row>
    <row r="230" spans="1:8" ht="51.75" customHeight="1">
      <c r="A230" s="13" t="s">
        <v>685</v>
      </c>
      <c r="B230" s="13" t="s">
        <v>263</v>
      </c>
      <c r="C230" s="35">
        <v>43062</v>
      </c>
      <c r="D230" s="11" t="s">
        <v>355</v>
      </c>
      <c r="E230" s="13" t="s">
        <v>231</v>
      </c>
      <c r="F230" s="13" t="s">
        <v>119</v>
      </c>
      <c r="G230" s="13" t="str">
        <f>VLOOKUP(F230, İncelemeler!C:E, 3, FALSE)</f>
        <v>Hemzemin geçit, 25.01.2017, Alayunt-Kütahya</v>
      </c>
      <c r="H230" s="14" t="s">
        <v>1199</v>
      </c>
    </row>
    <row r="231" spans="1:8" ht="51.75" customHeight="1">
      <c r="A231" s="13" t="s">
        <v>686</v>
      </c>
      <c r="B231" s="15" t="s">
        <v>357</v>
      </c>
      <c r="C231" s="35">
        <v>43062</v>
      </c>
      <c r="D231" s="11" t="s">
        <v>358</v>
      </c>
      <c r="E231" s="13" t="s">
        <v>231</v>
      </c>
      <c r="F231" s="13" t="s">
        <v>119</v>
      </c>
      <c r="G231" s="13" t="str">
        <f>VLOOKUP(F231, İncelemeler!C:E, 3, FALSE)</f>
        <v>Hemzemin geçit, 25.01.2017, Alayunt-Kütahya</v>
      </c>
      <c r="H231" s="14" t="s">
        <v>1199</v>
      </c>
    </row>
    <row r="232" spans="1:8" ht="51.75" customHeight="1">
      <c r="A232" s="13" t="s">
        <v>687</v>
      </c>
      <c r="B232" s="13" t="s">
        <v>266</v>
      </c>
      <c r="C232" s="35">
        <v>43062</v>
      </c>
      <c r="D232" s="13" t="s">
        <v>267</v>
      </c>
      <c r="E232" s="13" t="s">
        <v>231</v>
      </c>
      <c r="F232" s="13" t="s">
        <v>119</v>
      </c>
      <c r="G232" s="13" t="str">
        <f>VLOOKUP(F232, İncelemeler!C:E, 3, FALSE)</f>
        <v>Hemzemin geçit, 25.01.2017, Alayunt-Kütahya</v>
      </c>
      <c r="H232" s="14" t="s">
        <v>1199</v>
      </c>
    </row>
    <row r="233" spans="1:8" ht="51.75" customHeight="1">
      <c r="A233" s="13" t="s">
        <v>688</v>
      </c>
      <c r="B233" s="13" t="s">
        <v>275</v>
      </c>
      <c r="C233" s="35">
        <v>43062</v>
      </c>
      <c r="D233" s="13" t="s">
        <v>276</v>
      </c>
      <c r="E233" s="13" t="s">
        <v>231</v>
      </c>
      <c r="F233" s="13" t="s">
        <v>119</v>
      </c>
      <c r="G233" s="13" t="str">
        <f>VLOOKUP(F233, İncelemeler!C:E, 3, FALSE)</f>
        <v>Hemzemin geçit, 25.01.2017, Alayunt-Kütahya</v>
      </c>
      <c r="H233" s="14" t="s">
        <v>1199</v>
      </c>
    </row>
    <row r="234" spans="1:8" ht="51.75" customHeight="1">
      <c r="A234" s="13" t="s">
        <v>689</v>
      </c>
      <c r="B234" s="13" t="s">
        <v>278</v>
      </c>
      <c r="C234" s="35">
        <v>43062</v>
      </c>
      <c r="D234" s="13" t="s">
        <v>279</v>
      </c>
      <c r="E234" s="13" t="s">
        <v>231</v>
      </c>
      <c r="F234" s="13" t="s">
        <v>119</v>
      </c>
      <c r="G234" s="13" t="str">
        <f>VLOOKUP(F234, İncelemeler!C:E, 3, FALSE)</f>
        <v>Hemzemin geçit, 25.01.2017, Alayunt-Kütahya</v>
      </c>
      <c r="H234" s="14" t="s">
        <v>1199</v>
      </c>
    </row>
    <row r="235" spans="1:8" ht="51.75" customHeight="1">
      <c r="A235" s="13" t="s">
        <v>690</v>
      </c>
      <c r="B235" s="13" t="s">
        <v>281</v>
      </c>
      <c r="C235" s="35">
        <v>43062</v>
      </c>
      <c r="D235" s="13" t="s">
        <v>282</v>
      </c>
      <c r="E235" s="13" t="s">
        <v>231</v>
      </c>
      <c r="F235" s="13" t="s">
        <v>119</v>
      </c>
      <c r="G235" s="13" t="str">
        <f>VLOOKUP(F235, İncelemeler!C:E, 3, FALSE)</f>
        <v>Hemzemin geçit, 25.01.2017, Alayunt-Kütahya</v>
      </c>
      <c r="H235" s="14" t="s">
        <v>1199</v>
      </c>
    </row>
    <row r="236" spans="1:8" ht="51.75" customHeight="1">
      <c r="A236" s="13" t="s">
        <v>691</v>
      </c>
      <c r="B236" s="11" t="s">
        <v>692</v>
      </c>
      <c r="C236" s="35">
        <v>42992</v>
      </c>
      <c r="D236" s="11" t="s">
        <v>693</v>
      </c>
      <c r="E236" s="13" t="s">
        <v>231</v>
      </c>
      <c r="F236" s="13" t="s">
        <v>123</v>
      </c>
      <c r="G236" s="13" t="str">
        <f>VLOOKUP(F236, İncelemeler!C:E, 3, FALSE)</f>
        <v>Deray, 14.03.2017, Karaisalıbucağı</v>
      </c>
      <c r="H236" s="14" t="s">
        <v>1199</v>
      </c>
    </row>
    <row r="237" spans="1:8" ht="51.75" customHeight="1">
      <c r="A237" s="13" t="s">
        <v>694</v>
      </c>
      <c r="B237" s="11" t="s">
        <v>695</v>
      </c>
      <c r="C237" s="35">
        <v>42992</v>
      </c>
      <c r="D237" s="11" t="s">
        <v>696</v>
      </c>
      <c r="E237" s="13" t="s">
        <v>231</v>
      </c>
      <c r="F237" s="13" t="s">
        <v>123</v>
      </c>
      <c r="G237" s="13" t="str">
        <f>VLOOKUP(F237, İncelemeler!C:E, 3, FALSE)</f>
        <v>Deray, 14.03.2017, Karaisalıbucağı</v>
      </c>
      <c r="H237" s="14" t="s">
        <v>1199</v>
      </c>
    </row>
    <row r="238" spans="1:8" ht="51.75" customHeight="1">
      <c r="A238" s="13" t="s">
        <v>697</v>
      </c>
      <c r="B238" s="13" t="s">
        <v>698</v>
      </c>
      <c r="C238" s="35">
        <v>42992</v>
      </c>
      <c r="D238" s="11" t="s">
        <v>699</v>
      </c>
      <c r="E238" s="13" t="s">
        <v>231</v>
      </c>
      <c r="F238" s="13" t="s">
        <v>123</v>
      </c>
      <c r="G238" s="13" t="str">
        <f>VLOOKUP(F238, İncelemeler!C:E, 3, FALSE)</f>
        <v>Deray, 14.03.2017, Karaisalıbucağı</v>
      </c>
      <c r="H238" s="14" t="s">
        <v>1199</v>
      </c>
    </row>
    <row r="239" spans="1:8" ht="51.75" customHeight="1">
      <c r="A239" s="13" t="s">
        <v>700</v>
      </c>
      <c r="B239" s="15" t="s">
        <v>357</v>
      </c>
      <c r="C239" s="35">
        <v>42992</v>
      </c>
      <c r="D239" s="11" t="s">
        <v>358</v>
      </c>
      <c r="E239" s="13" t="s">
        <v>231</v>
      </c>
      <c r="F239" s="13" t="s">
        <v>123</v>
      </c>
      <c r="G239" s="13" t="str">
        <f>VLOOKUP(F239, İncelemeler!C:E, 3, FALSE)</f>
        <v>Deray, 14.03.2017, Karaisalıbucağı</v>
      </c>
      <c r="H239" s="14" t="s">
        <v>1199</v>
      </c>
    </row>
    <row r="240" spans="1:8" ht="51.75" customHeight="1">
      <c r="A240" s="13" t="s">
        <v>701</v>
      </c>
      <c r="B240" s="11" t="s">
        <v>702</v>
      </c>
      <c r="C240" s="35">
        <v>42992</v>
      </c>
      <c r="D240" s="11" t="s">
        <v>703</v>
      </c>
      <c r="E240" s="13" t="s">
        <v>231</v>
      </c>
      <c r="F240" s="13" t="s">
        <v>123</v>
      </c>
      <c r="G240" s="13" t="str">
        <f>VLOOKUP(F240, İncelemeler!C:E, 3, FALSE)</f>
        <v>Deray, 14.03.2017, Karaisalıbucağı</v>
      </c>
      <c r="H240" s="14" t="s">
        <v>1199</v>
      </c>
    </row>
    <row r="241" spans="1:8" ht="51.75" customHeight="1">
      <c r="A241" s="13" t="s">
        <v>704</v>
      </c>
      <c r="B241" s="11" t="s">
        <v>705</v>
      </c>
      <c r="C241" s="35">
        <v>42992</v>
      </c>
      <c r="D241" s="11" t="s">
        <v>706</v>
      </c>
      <c r="E241" s="13" t="s">
        <v>231</v>
      </c>
      <c r="F241" s="13" t="s">
        <v>123</v>
      </c>
      <c r="G241" s="13" t="str">
        <f>VLOOKUP(F241, İncelemeler!C:E, 3, FALSE)</f>
        <v>Deray, 14.03.2017, Karaisalıbucağı</v>
      </c>
      <c r="H241" s="14" t="s">
        <v>1199</v>
      </c>
    </row>
    <row r="242" spans="1:8" ht="51.75" customHeight="1">
      <c r="A242" s="13" t="s">
        <v>707</v>
      </c>
      <c r="B242" s="11" t="s">
        <v>708</v>
      </c>
      <c r="C242" s="35">
        <v>42992</v>
      </c>
      <c r="D242" s="11" t="s">
        <v>709</v>
      </c>
      <c r="E242" s="13" t="s">
        <v>231</v>
      </c>
      <c r="F242" s="13" t="s">
        <v>123</v>
      </c>
      <c r="G242" s="13" t="str">
        <f>VLOOKUP(F242, İncelemeler!C:E, 3, FALSE)</f>
        <v>Deray, 14.03.2017, Karaisalıbucağı</v>
      </c>
      <c r="H242" s="14" t="s">
        <v>1199</v>
      </c>
    </row>
    <row r="243" spans="1:8" ht="51.75" customHeight="1">
      <c r="A243" s="13" t="s">
        <v>710</v>
      </c>
      <c r="B243" s="11" t="s">
        <v>711</v>
      </c>
      <c r="C243" s="35">
        <v>42992</v>
      </c>
      <c r="D243" s="11" t="s">
        <v>712</v>
      </c>
      <c r="E243" s="13" t="s">
        <v>231</v>
      </c>
      <c r="F243" s="13" t="s">
        <v>123</v>
      </c>
      <c r="G243" s="13" t="str">
        <f>VLOOKUP(F243, İncelemeler!C:E, 3, FALSE)</f>
        <v>Deray, 14.03.2017, Karaisalıbucağı</v>
      </c>
      <c r="H243" s="14" t="s">
        <v>1199</v>
      </c>
    </row>
    <row r="244" spans="1:8" ht="51.75" customHeight="1">
      <c r="A244" s="13" t="s">
        <v>713</v>
      </c>
      <c r="B244" s="13" t="s">
        <v>714</v>
      </c>
      <c r="C244" s="35">
        <v>42992</v>
      </c>
      <c r="D244" s="11" t="s">
        <v>715</v>
      </c>
      <c r="E244" s="13" t="s">
        <v>231</v>
      </c>
      <c r="F244" s="13" t="s">
        <v>123</v>
      </c>
      <c r="G244" s="13" t="str">
        <f>VLOOKUP(F244, İncelemeler!C:E, 3, FALSE)</f>
        <v>Deray, 14.03.2017, Karaisalıbucağı</v>
      </c>
      <c r="H244" s="14" t="s">
        <v>1199</v>
      </c>
    </row>
    <row r="245" spans="1:8" ht="51.75" customHeight="1">
      <c r="A245" s="13" t="s">
        <v>716</v>
      </c>
      <c r="B245" s="13" t="s">
        <v>717</v>
      </c>
      <c r="C245" s="35">
        <v>43089</v>
      </c>
      <c r="D245" s="11" t="s">
        <v>718</v>
      </c>
      <c r="E245" s="13" t="s">
        <v>231</v>
      </c>
      <c r="F245" s="13" t="s">
        <v>126</v>
      </c>
      <c r="G245" s="13" t="str">
        <f>VLOOKUP(F245, İncelemeler!C:E, 3, FALSE)</f>
        <v>Deray, 06.05.2017, Yahşihan</v>
      </c>
      <c r="H245" s="14" t="s">
        <v>1199</v>
      </c>
    </row>
    <row r="246" spans="1:8" ht="51.75" customHeight="1">
      <c r="A246" s="13" t="s">
        <v>719</v>
      </c>
      <c r="B246" s="13" t="s">
        <v>720</v>
      </c>
      <c r="C246" s="35">
        <v>43089</v>
      </c>
      <c r="D246" s="11" t="s">
        <v>721</v>
      </c>
      <c r="E246" s="13" t="s">
        <v>231</v>
      </c>
      <c r="F246" s="13" t="s">
        <v>126</v>
      </c>
      <c r="G246" s="13" t="str">
        <f>VLOOKUP(F246, İncelemeler!C:E, 3, FALSE)</f>
        <v>Deray, 06.05.2017, Yahşihan</v>
      </c>
      <c r="H246" s="14" t="s">
        <v>1199</v>
      </c>
    </row>
    <row r="247" spans="1:8" ht="51.75" customHeight="1">
      <c r="A247" s="13" t="s">
        <v>722</v>
      </c>
      <c r="B247" s="11" t="s">
        <v>723</v>
      </c>
      <c r="C247" s="35">
        <v>43089</v>
      </c>
      <c r="D247" s="11" t="s">
        <v>724</v>
      </c>
      <c r="E247" s="13" t="s">
        <v>231</v>
      </c>
      <c r="F247" s="13" t="s">
        <v>126</v>
      </c>
      <c r="G247" s="13" t="str">
        <f>VLOOKUP(F247, İncelemeler!C:E, 3, FALSE)</f>
        <v>Deray, 06.05.2017, Yahşihan</v>
      </c>
      <c r="H247" s="14" t="s">
        <v>1199</v>
      </c>
    </row>
    <row r="248" spans="1:8" ht="51.75" customHeight="1">
      <c r="A248" s="13" t="s">
        <v>725</v>
      </c>
      <c r="B248" s="13" t="s">
        <v>717</v>
      </c>
      <c r="C248" s="35">
        <v>43089</v>
      </c>
      <c r="D248" s="11" t="s">
        <v>718</v>
      </c>
      <c r="E248" s="13" t="s">
        <v>231</v>
      </c>
      <c r="F248" s="13" t="s">
        <v>126</v>
      </c>
      <c r="G248" s="13" t="str">
        <f>VLOOKUP(F248, İncelemeler!C:E, 3, FALSE)</f>
        <v>Deray, 06.05.2017, Yahşihan</v>
      </c>
      <c r="H248" s="14" t="s">
        <v>1199</v>
      </c>
    </row>
    <row r="249" spans="1:8" ht="51.75" customHeight="1">
      <c r="A249" s="13" t="s">
        <v>726</v>
      </c>
      <c r="B249" s="13" t="s">
        <v>720</v>
      </c>
      <c r="C249" s="35">
        <v>43089</v>
      </c>
      <c r="D249" s="11" t="s">
        <v>721</v>
      </c>
      <c r="E249" s="13" t="s">
        <v>231</v>
      </c>
      <c r="F249" s="13" t="s">
        <v>126</v>
      </c>
      <c r="G249" s="13" t="str">
        <f>VLOOKUP(F249, İncelemeler!C:E, 3, FALSE)</f>
        <v>Deray, 06.05.2017, Yahşihan</v>
      </c>
      <c r="H249" s="14" t="s">
        <v>1199</v>
      </c>
    </row>
    <row r="250" spans="1:8" ht="51.75" customHeight="1">
      <c r="A250" s="13" t="s">
        <v>727</v>
      </c>
      <c r="B250" s="11" t="s">
        <v>723</v>
      </c>
      <c r="C250" s="35">
        <v>43089</v>
      </c>
      <c r="D250" s="11" t="s">
        <v>724</v>
      </c>
      <c r="E250" s="13" t="s">
        <v>231</v>
      </c>
      <c r="F250" s="13" t="s">
        <v>126</v>
      </c>
      <c r="G250" s="13" t="str">
        <f>VLOOKUP(F250, İncelemeler!C:E, 3, FALSE)</f>
        <v>Deray, 06.05.2017, Yahşihan</v>
      </c>
      <c r="H250" s="14" t="s">
        <v>1199</v>
      </c>
    </row>
    <row r="251" spans="1:8" ht="51.75" customHeight="1">
      <c r="A251" s="13" t="s">
        <v>728</v>
      </c>
      <c r="B251" s="11" t="s">
        <v>729</v>
      </c>
      <c r="C251" s="35">
        <v>43117</v>
      </c>
      <c r="D251" s="11" t="s">
        <v>730</v>
      </c>
      <c r="E251" s="13" t="s">
        <v>231</v>
      </c>
      <c r="F251" s="13" t="s">
        <v>130</v>
      </c>
      <c r="G251" s="13" t="str">
        <f>VLOOKUP(F251, İncelemeler!C:E, 3, FALSE)</f>
        <v>Deray, 04.08.2017, Şefkat-Baskil</v>
      </c>
      <c r="H251" s="14" t="s">
        <v>1199</v>
      </c>
    </row>
    <row r="252" spans="1:8" ht="51.75" customHeight="1">
      <c r="A252" s="13" t="s">
        <v>731</v>
      </c>
      <c r="B252" s="13" t="s">
        <v>732</v>
      </c>
      <c r="C252" s="35">
        <v>43117</v>
      </c>
      <c r="D252" s="11" t="s">
        <v>733</v>
      </c>
      <c r="E252" s="13" t="s">
        <v>231</v>
      </c>
      <c r="F252" s="13" t="s">
        <v>130</v>
      </c>
      <c r="G252" s="13" t="str">
        <f>VLOOKUP(F252, İncelemeler!C:E, 3, FALSE)</f>
        <v>Deray, 04.08.2017, Şefkat-Baskil</v>
      </c>
      <c r="H252" s="14" t="s">
        <v>1199</v>
      </c>
    </row>
    <row r="253" spans="1:8" ht="51.75" customHeight="1">
      <c r="A253" s="13" t="s">
        <v>734</v>
      </c>
      <c r="B253" s="11" t="s">
        <v>735</v>
      </c>
      <c r="C253" s="35">
        <v>43117</v>
      </c>
      <c r="D253" s="11" t="s">
        <v>736</v>
      </c>
      <c r="E253" s="13" t="s">
        <v>231</v>
      </c>
      <c r="F253" s="13" t="s">
        <v>130</v>
      </c>
      <c r="G253" s="13" t="str">
        <f>VLOOKUP(F253, İncelemeler!C:E, 3, FALSE)</f>
        <v>Deray, 04.08.2017, Şefkat-Baskil</v>
      </c>
      <c r="H253" s="14" t="s">
        <v>1199</v>
      </c>
    </row>
    <row r="254" spans="1:8" ht="51.75" customHeight="1">
      <c r="A254" s="13" t="s">
        <v>737</v>
      </c>
      <c r="B254" s="11" t="s">
        <v>738</v>
      </c>
      <c r="C254" s="35">
        <v>43117</v>
      </c>
      <c r="D254" s="11" t="s">
        <v>739</v>
      </c>
      <c r="E254" s="13" t="s">
        <v>231</v>
      </c>
      <c r="F254" s="13" t="s">
        <v>130</v>
      </c>
      <c r="G254" s="13" t="str">
        <f>VLOOKUP(F254, İncelemeler!C:E, 3, FALSE)</f>
        <v>Deray, 04.08.2017, Şefkat-Baskil</v>
      </c>
      <c r="H254" s="14" t="s">
        <v>1199</v>
      </c>
    </row>
    <row r="255" spans="1:8" ht="51.75" customHeight="1">
      <c r="A255" s="13" t="s">
        <v>740</v>
      </c>
      <c r="B255" s="11" t="s">
        <v>729</v>
      </c>
      <c r="C255" s="35">
        <v>43117</v>
      </c>
      <c r="D255" s="11" t="s">
        <v>730</v>
      </c>
      <c r="E255" s="13" t="s">
        <v>231</v>
      </c>
      <c r="F255" s="13" t="s">
        <v>130</v>
      </c>
      <c r="G255" s="13" t="str">
        <f>VLOOKUP(F255, İncelemeler!C:E, 3, FALSE)</f>
        <v>Deray, 04.08.2017, Şefkat-Baskil</v>
      </c>
      <c r="H255" s="14" t="s">
        <v>1199</v>
      </c>
    </row>
    <row r="256" spans="1:8" ht="51.75" customHeight="1">
      <c r="A256" s="13" t="s">
        <v>741</v>
      </c>
      <c r="B256" s="13" t="s">
        <v>732</v>
      </c>
      <c r="C256" s="35">
        <v>43117</v>
      </c>
      <c r="D256" s="11" t="s">
        <v>733</v>
      </c>
      <c r="E256" s="13" t="s">
        <v>231</v>
      </c>
      <c r="F256" s="13" t="s">
        <v>130</v>
      </c>
      <c r="G256" s="13" t="str">
        <f>VLOOKUP(F256, İncelemeler!C:E, 3, FALSE)</f>
        <v>Deray, 04.08.2017, Şefkat-Baskil</v>
      </c>
      <c r="H256" s="14" t="s">
        <v>1199</v>
      </c>
    </row>
    <row r="257" spans="1:8" ht="51.75" customHeight="1">
      <c r="A257" s="13" t="s">
        <v>742</v>
      </c>
      <c r="B257" s="11" t="s">
        <v>743</v>
      </c>
      <c r="C257" s="35">
        <v>43117</v>
      </c>
      <c r="D257" s="11" t="s">
        <v>744</v>
      </c>
      <c r="E257" s="13" t="s">
        <v>231</v>
      </c>
      <c r="F257" s="13" t="s">
        <v>130</v>
      </c>
      <c r="G257" s="13" t="str">
        <f>VLOOKUP(F257, İncelemeler!C:E, 3, FALSE)</f>
        <v>Deray, 04.08.2017, Şefkat-Baskil</v>
      </c>
      <c r="H257" s="14" t="s">
        <v>1199</v>
      </c>
    </row>
    <row r="258" spans="1:8" ht="51.75" customHeight="1">
      <c r="A258" s="13" t="s">
        <v>745</v>
      </c>
      <c r="B258" s="13" t="s">
        <v>746</v>
      </c>
      <c r="C258" s="35">
        <v>43117</v>
      </c>
      <c r="D258" s="11" t="s">
        <v>747</v>
      </c>
      <c r="E258" s="13" t="s">
        <v>231</v>
      </c>
      <c r="F258" s="13" t="s">
        <v>130</v>
      </c>
      <c r="G258" s="13" t="str">
        <f>VLOOKUP(F258, İncelemeler!C:E, 3, FALSE)</f>
        <v>Deray, 04.08.2017, Şefkat-Baskil</v>
      </c>
      <c r="H258" s="14" t="s">
        <v>1199</v>
      </c>
    </row>
    <row r="259" spans="1:8" ht="51.75" customHeight="1">
      <c r="A259" s="13" t="s">
        <v>748</v>
      </c>
      <c r="B259" s="11" t="s">
        <v>749</v>
      </c>
      <c r="C259" s="35">
        <v>43152</v>
      </c>
      <c r="D259" s="11" t="s">
        <v>750</v>
      </c>
      <c r="E259" s="13" t="s">
        <v>231</v>
      </c>
      <c r="F259" s="13" t="s">
        <v>134</v>
      </c>
      <c r="G259" s="13" t="str">
        <f>VLOOKUP(F259, İncelemeler!C:E, 3, FALSE)</f>
        <v>Hemzemin geçit, 11.11.2017, Muş-Rahova</v>
      </c>
      <c r="H259" s="14" t="s">
        <v>1199</v>
      </c>
    </row>
    <row r="260" spans="1:8" ht="51.75" customHeight="1">
      <c r="A260" s="13" t="s">
        <v>751</v>
      </c>
      <c r="B260" s="13" t="s">
        <v>683</v>
      </c>
      <c r="C260" s="35">
        <v>43152</v>
      </c>
      <c r="D260" s="11" t="s">
        <v>684</v>
      </c>
      <c r="E260" s="13" t="s">
        <v>231</v>
      </c>
      <c r="F260" s="13" t="s">
        <v>134</v>
      </c>
      <c r="G260" s="13" t="str">
        <f>VLOOKUP(F260, İncelemeler!C:E, 3, FALSE)</f>
        <v>Hemzemin geçit, 11.11.2017, Muş-Rahova</v>
      </c>
      <c r="H260" s="14" t="s">
        <v>1199</v>
      </c>
    </row>
    <row r="261" spans="1:8" ht="51.75" customHeight="1">
      <c r="A261" s="13" t="s">
        <v>752</v>
      </c>
      <c r="B261" s="13" t="s">
        <v>263</v>
      </c>
      <c r="C261" s="35">
        <v>43152</v>
      </c>
      <c r="D261" s="11" t="s">
        <v>355</v>
      </c>
      <c r="E261" s="13" t="s">
        <v>231</v>
      </c>
      <c r="F261" s="13" t="s">
        <v>134</v>
      </c>
      <c r="G261" s="13" t="str">
        <f>VLOOKUP(F261, İncelemeler!C:E, 3, FALSE)</f>
        <v>Hemzemin geçit, 11.11.2017, Muş-Rahova</v>
      </c>
      <c r="H261" s="14" t="s">
        <v>1199</v>
      </c>
    </row>
    <row r="262" spans="1:8" ht="51.75" customHeight="1">
      <c r="A262" s="13" t="s">
        <v>753</v>
      </c>
      <c r="B262" s="15" t="s">
        <v>357</v>
      </c>
      <c r="C262" s="35">
        <v>43152</v>
      </c>
      <c r="D262" s="11" t="s">
        <v>358</v>
      </c>
      <c r="E262" s="13" t="s">
        <v>231</v>
      </c>
      <c r="F262" s="13" t="s">
        <v>134</v>
      </c>
      <c r="G262" s="13" t="str">
        <f>VLOOKUP(F262, İncelemeler!C:E, 3, FALSE)</f>
        <v>Hemzemin geçit, 11.11.2017, Muş-Rahova</v>
      </c>
      <c r="H262" s="14" t="s">
        <v>1199</v>
      </c>
    </row>
    <row r="263" spans="1:8" ht="51.75" customHeight="1">
      <c r="A263" s="13" t="s">
        <v>754</v>
      </c>
      <c r="B263" s="13" t="s">
        <v>260</v>
      </c>
      <c r="C263" s="35">
        <v>43152</v>
      </c>
      <c r="D263" s="11" t="s">
        <v>755</v>
      </c>
      <c r="E263" s="13" t="s">
        <v>231</v>
      </c>
      <c r="F263" s="13" t="s">
        <v>134</v>
      </c>
      <c r="G263" s="13" t="str">
        <f>VLOOKUP(F263, İncelemeler!C:E, 3, FALSE)</f>
        <v>Hemzemin geçit, 11.11.2017, Muş-Rahova</v>
      </c>
      <c r="H263" s="14" t="s">
        <v>1199</v>
      </c>
    </row>
    <row r="264" spans="1:8" ht="51.75" customHeight="1">
      <c r="A264" s="13" t="s">
        <v>756</v>
      </c>
      <c r="B264" s="13" t="s">
        <v>757</v>
      </c>
      <c r="C264" s="35">
        <v>43152</v>
      </c>
      <c r="D264" s="11" t="s">
        <v>758</v>
      </c>
      <c r="E264" s="13" t="s">
        <v>231</v>
      </c>
      <c r="F264" s="13" t="s">
        <v>134</v>
      </c>
      <c r="G264" s="13" t="str">
        <f>VLOOKUP(F264, İncelemeler!C:E, 3, FALSE)</f>
        <v>Hemzemin geçit, 11.11.2017, Muş-Rahova</v>
      </c>
      <c r="H264" s="14" t="s">
        <v>1199</v>
      </c>
    </row>
    <row r="265" spans="1:8" ht="51.75" customHeight="1">
      <c r="A265" s="13" t="s">
        <v>759</v>
      </c>
      <c r="B265" s="13" t="s">
        <v>760</v>
      </c>
      <c r="C265" s="35">
        <v>43152</v>
      </c>
      <c r="D265" s="11" t="s">
        <v>761</v>
      </c>
      <c r="E265" s="13" t="s">
        <v>231</v>
      </c>
      <c r="F265" s="13" t="s">
        <v>134</v>
      </c>
      <c r="G265" s="13" t="str">
        <f>VLOOKUP(F265, İncelemeler!C:E, 3, FALSE)</f>
        <v>Hemzemin geçit, 11.11.2017, Muş-Rahova</v>
      </c>
      <c r="H265" s="14" t="s">
        <v>1199</v>
      </c>
    </row>
    <row r="266" spans="1:8" ht="51.75" customHeight="1">
      <c r="A266" s="13" t="s">
        <v>762</v>
      </c>
      <c r="B266" s="13" t="s">
        <v>266</v>
      </c>
      <c r="C266" s="35">
        <v>43152</v>
      </c>
      <c r="D266" s="13" t="s">
        <v>267</v>
      </c>
      <c r="E266" s="13" t="s">
        <v>231</v>
      </c>
      <c r="F266" s="13" t="s">
        <v>134</v>
      </c>
      <c r="G266" s="13" t="str">
        <f>VLOOKUP(F266, İncelemeler!C:E, 3, FALSE)</f>
        <v>Hemzemin geçit, 11.11.2017, Muş-Rahova</v>
      </c>
      <c r="H266" s="14" t="s">
        <v>1199</v>
      </c>
    </row>
    <row r="267" spans="1:8" ht="51.75" customHeight="1">
      <c r="A267" s="13" t="s">
        <v>763</v>
      </c>
      <c r="B267" s="13" t="s">
        <v>275</v>
      </c>
      <c r="C267" s="35">
        <v>43152</v>
      </c>
      <c r="D267" s="13" t="s">
        <v>276</v>
      </c>
      <c r="E267" s="13" t="s">
        <v>231</v>
      </c>
      <c r="F267" s="13" t="s">
        <v>134</v>
      </c>
      <c r="G267" s="13" t="str">
        <f>VLOOKUP(F267, İncelemeler!C:E, 3, FALSE)</f>
        <v>Hemzemin geçit, 11.11.2017, Muş-Rahova</v>
      </c>
      <c r="H267" s="14" t="s">
        <v>1199</v>
      </c>
    </row>
    <row r="268" spans="1:8" ht="51.75" customHeight="1">
      <c r="A268" s="13" t="s">
        <v>764</v>
      </c>
      <c r="B268" s="13" t="s">
        <v>278</v>
      </c>
      <c r="C268" s="35">
        <v>43152</v>
      </c>
      <c r="D268" s="13" t="s">
        <v>279</v>
      </c>
      <c r="E268" s="13" t="s">
        <v>231</v>
      </c>
      <c r="F268" s="13" t="s">
        <v>134</v>
      </c>
      <c r="G268" s="13" t="str">
        <f>VLOOKUP(F268, İncelemeler!C:E, 3, FALSE)</f>
        <v>Hemzemin geçit, 11.11.2017, Muş-Rahova</v>
      </c>
      <c r="H268" s="14" t="s">
        <v>1199</v>
      </c>
    </row>
    <row r="269" spans="1:8" ht="51.75" customHeight="1">
      <c r="A269" s="13" t="s">
        <v>765</v>
      </c>
      <c r="B269" s="13" t="s">
        <v>281</v>
      </c>
      <c r="C269" s="35">
        <v>43152</v>
      </c>
      <c r="D269" s="13" t="s">
        <v>282</v>
      </c>
      <c r="E269" s="13" t="s">
        <v>231</v>
      </c>
      <c r="F269" s="13" t="s">
        <v>134</v>
      </c>
      <c r="G269" s="13" t="str">
        <f>VLOOKUP(F269, İncelemeler!C:E, 3, FALSE)</f>
        <v>Hemzemin geçit, 11.11.2017, Muş-Rahova</v>
      </c>
      <c r="H269" s="14" t="s">
        <v>1199</v>
      </c>
    </row>
    <row r="270" spans="1:8" ht="51.75" customHeight="1">
      <c r="A270" s="13" t="s">
        <v>766</v>
      </c>
      <c r="B270" s="13" t="s">
        <v>767</v>
      </c>
      <c r="C270" s="35">
        <v>43243</v>
      </c>
      <c r="D270" s="11" t="s">
        <v>768</v>
      </c>
      <c r="E270" s="13" t="s">
        <v>231</v>
      </c>
      <c r="F270" s="13" t="s">
        <v>138</v>
      </c>
      <c r="G270" s="13" t="str">
        <f>VLOOKUP(F270, İncelemeler!C:E, 3, FALSE)</f>
        <v>Hemzemin geçit, 02.02.2018, Kadınhanı-Sarayönü</v>
      </c>
      <c r="H270" s="14" t="s">
        <v>1199</v>
      </c>
    </row>
    <row r="271" spans="1:8" ht="51.75" customHeight="1">
      <c r="A271" s="13" t="s">
        <v>769</v>
      </c>
      <c r="B271" s="13" t="s">
        <v>683</v>
      </c>
      <c r="C271" s="35">
        <v>43243</v>
      </c>
      <c r="D271" s="11" t="s">
        <v>684</v>
      </c>
      <c r="E271" s="13" t="s">
        <v>231</v>
      </c>
      <c r="F271" s="13" t="s">
        <v>138</v>
      </c>
      <c r="G271" s="13" t="str">
        <f>VLOOKUP(F271, İncelemeler!C:E, 3, FALSE)</f>
        <v>Hemzemin geçit, 02.02.2018, Kadınhanı-Sarayönü</v>
      </c>
      <c r="H271" s="14" t="s">
        <v>1199</v>
      </c>
    </row>
    <row r="272" spans="1:8" ht="51.75" customHeight="1">
      <c r="A272" s="13" t="s">
        <v>770</v>
      </c>
      <c r="B272" s="13" t="s">
        <v>263</v>
      </c>
      <c r="C272" s="35">
        <v>43243</v>
      </c>
      <c r="D272" s="11" t="s">
        <v>355</v>
      </c>
      <c r="E272" s="13" t="s">
        <v>231</v>
      </c>
      <c r="F272" s="13" t="s">
        <v>138</v>
      </c>
      <c r="G272" s="13" t="str">
        <f>VLOOKUP(F272, İncelemeler!C:E, 3, FALSE)</f>
        <v>Hemzemin geçit, 02.02.2018, Kadınhanı-Sarayönü</v>
      </c>
      <c r="H272" s="14" t="s">
        <v>1199</v>
      </c>
    </row>
    <row r="273" spans="1:8" ht="51.75" customHeight="1">
      <c r="A273" s="13" t="s">
        <v>771</v>
      </c>
      <c r="B273" s="15" t="s">
        <v>357</v>
      </c>
      <c r="C273" s="35">
        <v>43243</v>
      </c>
      <c r="D273" s="11" t="s">
        <v>358</v>
      </c>
      <c r="E273" s="13" t="s">
        <v>231</v>
      </c>
      <c r="F273" s="13" t="s">
        <v>138</v>
      </c>
      <c r="G273" s="13" t="str">
        <f>VLOOKUP(F273, İncelemeler!C:E, 3, FALSE)</f>
        <v>Hemzemin geçit, 02.02.2018, Kadınhanı-Sarayönü</v>
      </c>
      <c r="H273" s="14" t="s">
        <v>1199</v>
      </c>
    </row>
    <row r="274" spans="1:8" ht="51.75" customHeight="1">
      <c r="A274" s="13" t="s">
        <v>772</v>
      </c>
      <c r="B274" s="11" t="s">
        <v>412</v>
      </c>
      <c r="C274" s="35">
        <v>43243</v>
      </c>
      <c r="D274" s="11" t="s">
        <v>773</v>
      </c>
      <c r="E274" s="13" t="s">
        <v>231</v>
      </c>
      <c r="F274" s="13" t="s">
        <v>138</v>
      </c>
      <c r="G274" s="13" t="str">
        <f>VLOOKUP(F274, İncelemeler!C:E, 3, FALSE)</f>
        <v>Hemzemin geçit, 02.02.2018, Kadınhanı-Sarayönü</v>
      </c>
      <c r="H274" s="14" t="s">
        <v>1199</v>
      </c>
    </row>
    <row r="275" spans="1:8" ht="51.75" customHeight="1">
      <c r="A275" s="13" t="s">
        <v>774</v>
      </c>
      <c r="B275" s="13" t="s">
        <v>266</v>
      </c>
      <c r="C275" s="35">
        <v>43243</v>
      </c>
      <c r="D275" s="13" t="s">
        <v>267</v>
      </c>
      <c r="E275" s="13" t="s">
        <v>231</v>
      </c>
      <c r="F275" s="13" t="s">
        <v>138</v>
      </c>
      <c r="G275" s="13" t="str">
        <f>VLOOKUP(F275, İncelemeler!C:E, 3, FALSE)</f>
        <v>Hemzemin geçit, 02.02.2018, Kadınhanı-Sarayönü</v>
      </c>
      <c r="H275" s="14" t="s">
        <v>1199</v>
      </c>
    </row>
    <row r="276" spans="1:8" ht="51.75" customHeight="1">
      <c r="A276" s="13" t="s">
        <v>775</v>
      </c>
      <c r="B276" s="13" t="s">
        <v>275</v>
      </c>
      <c r="C276" s="35">
        <v>43243</v>
      </c>
      <c r="D276" s="13" t="s">
        <v>276</v>
      </c>
      <c r="E276" s="13" t="s">
        <v>231</v>
      </c>
      <c r="F276" s="13" t="s">
        <v>138</v>
      </c>
      <c r="G276" s="13" t="str">
        <f>VLOOKUP(F276, İncelemeler!C:E, 3, FALSE)</f>
        <v>Hemzemin geçit, 02.02.2018, Kadınhanı-Sarayönü</v>
      </c>
      <c r="H276" s="14" t="s">
        <v>1199</v>
      </c>
    </row>
    <row r="277" spans="1:8" ht="51.75" customHeight="1">
      <c r="A277" s="13" t="s">
        <v>776</v>
      </c>
      <c r="B277" s="13" t="s">
        <v>278</v>
      </c>
      <c r="C277" s="35">
        <v>43243</v>
      </c>
      <c r="D277" s="13" t="s">
        <v>279</v>
      </c>
      <c r="E277" s="13" t="s">
        <v>231</v>
      </c>
      <c r="F277" s="13" t="s">
        <v>138</v>
      </c>
      <c r="G277" s="13" t="str">
        <f>VLOOKUP(F277, İncelemeler!C:E, 3, FALSE)</f>
        <v>Hemzemin geçit, 02.02.2018, Kadınhanı-Sarayönü</v>
      </c>
      <c r="H277" s="14" t="s">
        <v>1199</v>
      </c>
    </row>
    <row r="278" spans="1:8" ht="51.75" customHeight="1">
      <c r="A278" s="13" t="s">
        <v>777</v>
      </c>
      <c r="B278" s="13" t="s">
        <v>281</v>
      </c>
      <c r="C278" s="35">
        <v>43243</v>
      </c>
      <c r="D278" s="13" t="s">
        <v>282</v>
      </c>
      <c r="E278" s="13" t="s">
        <v>231</v>
      </c>
      <c r="F278" s="13" t="s">
        <v>138</v>
      </c>
      <c r="G278" s="13" t="str">
        <f>VLOOKUP(F278, İncelemeler!C:E, 3, FALSE)</f>
        <v>Hemzemin geçit, 02.02.2018, Kadınhanı-Sarayönü</v>
      </c>
      <c r="H278" s="14" t="s">
        <v>1199</v>
      </c>
    </row>
    <row r="279" spans="1:8" ht="51.75" customHeight="1">
      <c r="A279" s="13" t="s">
        <v>778</v>
      </c>
      <c r="B279" s="11" t="s">
        <v>779</v>
      </c>
      <c r="C279" s="35">
        <v>43927</v>
      </c>
      <c r="D279" s="11" t="s">
        <v>780</v>
      </c>
      <c r="E279" s="13" t="s">
        <v>231</v>
      </c>
      <c r="F279" s="13" t="s">
        <v>142</v>
      </c>
      <c r="G279" s="13" t="str">
        <f>VLOOKUP(F279, İncelemeler!C:E, 3, FALSE)</f>
        <v>Çarpışma, 13.12.2018, YHT Marşandiz HT-YHT Ankara (ATG)</v>
      </c>
      <c r="H279" s="14" t="s">
        <v>1200</v>
      </c>
    </row>
    <row r="280" spans="1:8" ht="51.75" customHeight="1">
      <c r="A280" s="13" t="s">
        <v>781</v>
      </c>
      <c r="B280" s="11" t="s">
        <v>782</v>
      </c>
      <c r="C280" s="35">
        <v>43927</v>
      </c>
      <c r="D280" s="11" t="s">
        <v>783</v>
      </c>
      <c r="E280" s="13" t="s">
        <v>231</v>
      </c>
      <c r="F280" s="13" t="s">
        <v>142</v>
      </c>
      <c r="G280" s="13" t="str">
        <f>VLOOKUP(F280, İncelemeler!C:E, 3, FALSE)</f>
        <v>Çarpışma, 13.12.2018, YHT Marşandiz HT-YHT Ankara (ATG)</v>
      </c>
      <c r="H280" s="14" t="s">
        <v>1200</v>
      </c>
    </row>
    <row r="281" spans="1:8" ht="51.75" customHeight="1">
      <c r="A281" s="13" t="s">
        <v>784</v>
      </c>
      <c r="B281" s="11" t="s">
        <v>785</v>
      </c>
      <c r="C281" s="35">
        <v>43927</v>
      </c>
      <c r="D281" s="11" t="s">
        <v>786</v>
      </c>
      <c r="E281" s="13" t="s">
        <v>231</v>
      </c>
      <c r="F281" s="13" t="s">
        <v>142</v>
      </c>
      <c r="G281" s="13" t="str">
        <f>VLOOKUP(F281, İncelemeler!C:E, 3, FALSE)</f>
        <v>Çarpışma, 13.12.2018, YHT Marşandiz HT-YHT Ankara (ATG)</v>
      </c>
      <c r="H281" s="14" t="s">
        <v>1200</v>
      </c>
    </row>
    <row r="282" spans="1:8" ht="51.75" customHeight="1">
      <c r="A282" s="13" t="s">
        <v>787</v>
      </c>
      <c r="B282" s="11" t="s">
        <v>788</v>
      </c>
      <c r="C282" s="35">
        <v>43927</v>
      </c>
      <c r="D282" s="11" t="s">
        <v>789</v>
      </c>
      <c r="E282" s="13" t="s">
        <v>231</v>
      </c>
      <c r="F282" s="13" t="s">
        <v>142</v>
      </c>
      <c r="G282" s="13" t="str">
        <f>VLOOKUP(F282, İncelemeler!C:E, 3, FALSE)</f>
        <v>Çarpışma, 13.12.2018, YHT Marşandiz HT-YHT Ankara (ATG)</v>
      </c>
      <c r="H282" s="14" t="s">
        <v>1200</v>
      </c>
    </row>
    <row r="283" spans="1:8" ht="51.75" customHeight="1">
      <c r="A283" s="13" t="s">
        <v>790</v>
      </c>
      <c r="B283" s="11" t="s">
        <v>791</v>
      </c>
      <c r="C283" s="35">
        <v>43927</v>
      </c>
      <c r="D283" s="11" t="s">
        <v>792</v>
      </c>
      <c r="E283" s="13" t="s">
        <v>231</v>
      </c>
      <c r="F283" s="13" t="s">
        <v>142</v>
      </c>
      <c r="G283" s="13" t="str">
        <f>VLOOKUP(F283, İncelemeler!C:E, 3, FALSE)</f>
        <v>Çarpışma, 13.12.2018, YHT Marşandiz HT-YHT Ankara (ATG)</v>
      </c>
      <c r="H283" s="14" t="s">
        <v>1200</v>
      </c>
    </row>
    <row r="284" spans="1:8" ht="51.75" customHeight="1">
      <c r="A284" s="13" t="s">
        <v>793</v>
      </c>
      <c r="B284" s="13" t="s">
        <v>794</v>
      </c>
      <c r="C284" s="35">
        <v>43927</v>
      </c>
      <c r="D284" s="11" t="s">
        <v>795</v>
      </c>
      <c r="E284" s="13" t="s">
        <v>231</v>
      </c>
      <c r="F284" s="13" t="s">
        <v>142</v>
      </c>
      <c r="G284" s="13" t="str">
        <f>VLOOKUP(F284, İncelemeler!C:E, 3, FALSE)</f>
        <v>Çarpışma, 13.12.2018, YHT Marşandiz HT-YHT Ankara (ATG)</v>
      </c>
      <c r="H284" s="14" t="s">
        <v>1200</v>
      </c>
    </row>
    <row r="285" spans="1:8" ht="51.75" customHeight="1">
      <c r="A285" s="13" t="s">
        <v>796</v>
      </c>
      <c r="B285" s="11" t="s">
        <v>797</v>
      </c>
      <c r="C285" s="35">
        <v>43927</v>
      </c>
      <c r="D285" s="11" t="s">
        <v>798</v>
      </c>
      <c r="E285" s="13" t="s">
        <v>231</v>
      </c>
      <c r="F285" s="13" t="s">
        <v>142</v>
      </c>
      <c r="G285" s="13" t="str">
        <f>VLOOKUP(F285, İncelemeler!C:E, 3, FALSE)</f>
        <v>Çarpışma, 13.12.2018, YHT Marşandiz HT-YHT Ankara (ATG)</v>
      </c>
      <c r="H285" s="14" t="s">
        <v>1200</v>
      </c>
    </row>
    <row r="286" spans="1:8" ht="51.75" customHeight="1">
      <c r="A286" s="13" t="s">
        <v>799</v>
      </c>
      <c r="B286" s="13" t="s">
        <v>800</v>
      </c>
      <c r="C286" s="35">
        <v>43927</v>
      </c>
      <c r="D286" s="11" t="s">
        <v>801</v>
      </c>
      <c r="E286" s="13" t="s">
        <v>231</v>
      </c>
      <c r="F286" s="13" t="s">
        <v>142</v>
      </c>
      <c r="G286" s="13" t="str">
        <f>VLOOKUP(F286, İncelemeler!C:E, 3, FALSE)</f>
        <v>Çarpışma, 13.12.2018, YHT Marşandiz HT-YHT Ankara (ATG)</v>
      </c>
      <c r="H286" s="14" t="s">
        <v>1200</v>
      </c>
    </row>
    <row r="287" spans="1:8" ht="51.75" customHeight="1">
      <c r="A287" s="13" t="s">
        <v>802</v>
      </c>
      <c r="B287" s="13" t="s">
        <v>803</v>
      </c>
      <c r="C287" s="35">
        <v>43927</v>
      </c>
      <c r="D287" s="11" t="s">
        <v>804</v>
      </c>
      <c r="E287" s="13" t="s">
        <v>231</v>
      </c>
      <c r="F287" s="13" t="s">
        <v>142</v>
      </c>
      <c r="G287" s="13" t="str">
        <f>VLOOKUP(F287, İncelemeler!C:E, 3, FALSE)</f>
        <v>Çarpışma, 13.12.2018, YHT Marşandiz HT-YHT Ankara (ATG)</v>
      </c>
      <c r="H287" s="14" t="s">
        <v>1200</v>
      </c>
    </row>
    <row r="288" spans="1:8" ht="51.75" customHeight="1">
      <c r="A288" s="13" t="s">
        <v>805</v>
      </c>
      <c r="B288" s="11" t="s">
        <v>806</v>
      </c>
      <c r="C288" s="35">
        <v>43927</v>
      </c>
      <c r="D288" s="11" t="s">
        <v>807</v>
      </c>
      <c r="E288" s="13" t="s">
        <v>231</v>
      </c>
      <c r="F288" s="13" t="s">
        <v>142</v>
      </c>
      <c r="G288" s="13" t="str">
        <f>VLOOKUP(F288, İncelemeler!C:E, 3, FALSE)</f>
        <v>Çarpışma, 13.12.2018, YHT Marşandiz HT-YHT Ankara (ATG)</v>
      </c>
      <c r="H288" s="14" t="s">
        <v>1200</v>
      </c>
    </row>
    <row r="289" spans="1:8" ht="51.75" customHeight="1">
      <c r="A289" s="13" t="s">
        <v>808</v>
      </c>
      <c r="B289" s="11" t="s">
        <v>809</v>
      </c>
      <c r="C289" s="35">
        <v>43927</v>
      </c>
      <c r="D289" s="11" t="s">
        <v>810</v>
      </c>
      <c r="E289" s="13" t="s">
        <v>231</v>
      </c>
      <c r="F289" s="13" t="s">
        <v>142</v>
      </c>
      <c r="G289" s="13" t="str">
        <f>VLOOKUP(F289, İncelemeler!C:E, 3, FALSE)</f>
        <v>Çarpışma, 13.12.2018, YHT Marşandiz HT-YHT Ankara (ATG)</v>
      </c>
      <c r="H289" s="14" t="s">
        <v>1200</v>
      </c>
    </row>
    <row r="290" spans="1:8" ht="51.75" customHeight="1">
      <c r="A290" s="13" t="s">
        <v>811</v>
      </c>
      <c r="B290" s="11" t="s">
        <v>797</v>
      </c>
      <c r="C290" s="35">
        <v>43927</v>
      </c>
      <c r="D290" s="11" t="s">
        <v>812</v>
      </c>
      <c r="E290" s="13" t="s">
        <v>231</v>
      </c>
      <c r="F290" s="13" t="s">
        <v>142</v>
      </c>
      <c r="G290" s="13" t="str">
        <f>VLOOKUP(F290, İncelemeler!C:E, 3, FALSE)</f>
        <v>Çarpışma, 13.12.2018, YHT Marşandiz HT-YHT Ankara (ATG)</v>
      </c>
      <c r="H290" s="14" t="s">
        <v>1200</v>
      </c>
    </row>
    <row r="291" spans="1:8" ht="51.75" customHeight="1">
      <c r="A291" s="13" t="s">
        <v>813</v>
      </c>
      <c r="B291" s="11" t="s">
        <v>791</v>
      </c>
      <c r="C291" s="35">
        <v>43927</v>
      </c>
      <c r="D291" s="11" t="s">
        <v>792</v>
      </c>
      <c r="E291" s="13" t="s">
        <v>231</v>
      </c>
      <c r="F291" s="13" t="s">
        <v>142</v>
      </c>
      <c r="G291" s="13" t="str">
        <f>VLOOKUP(F291, İncelemeler!C:E, 3, FALSE)</f>
        <v>Çarpışma, 13.12.2018, YHT Marşandiz HT-YHT Ankara (ATG)</v>
      </c>
      <c r="H291" s="14" t="s">
        <v>1200</v>
      </c>
    </row>
    <row r="292" spans="1:8" ht="51.75" customHeight="1">
      <c r="A292" s="13" t="s">
        <v>814</v>
      </c>
      <c r="B292" s="11" t="s">
        <v>815</v>
      </c>
      <c r="C292" s="35">
        <v>43927</v>
      </c>
      <c r="D292" s="11" t="s">
        <v>816</v>
      </c>
      <c r="E292" s="13" t="s">
        <v>231</v>
      </c>
      <c r="F292" s="13" t="s">
        <v>142</v>
      </c>
      <c r="G292" s="13" t="str">
        <f>VLOOKUP(F292, İncelemeler!C:E, 3, FALSE)</f>
        <v>Çarpışma, 13.12.2018, YHT Marşandiz HT-YHT Ankara (ATG)</v>
      </c>
      <c r="H292" s="14" t="s">
        <v>1200</v>
      </c>
    </row>
    <row r="293" spans="1:8" ht="51.75" customHeight="1">
      <c r="A293" s="13" t="s">
        <v>817</v>
      </c>
      <c r="B293" s="11" t="s">
        <v>809</v>
      </c>
      <c r="C293" s="35">
        <v>43927</v>
      </c>
      <c r="D293" s="11" t="s">
        <v>818</v>
      </c>
      <c r="E293" s="13" t="s">
        <v>231</v>
      </c>
      <c r="F293" s="13" t="s">
        <v>142</v>
      </c>
      <c r="G293" s="13" t="str">
        <f>VLOOKUP(F293, İncelemeler!C:E, 3, FALSE)</f>
        <v>Çarpışma, 13.12.2018, YHT Marşandiz HT-YHT Ankara (ATG)</v>
      </c>
      <c r="H293" s="14" t="s">
        <v>1200</v>
      </c>
    </row>
    <row r="294" spans="1:8" ht="51.75" customHeight="1">
      <c r="A294" s="13" t="s">
        <v>819</v>
      </c>
      <c r="B294" s="11" t="s">
        <v>820</v>
      </c>
      <c r="C294" s="35">
        <v>43700</v>
      </c>
      <c r="D294" s="11" t="s">
        <v>821</v>
      </c>
      <c r="E294" s="13" t="s">
        <v>231</v>
      </c>
      <c r="F294" s="13" t="s">
        <v>146</v>
      </c>
      <c r="G294" s="13" t="str">
        <f>VLOOKUP(F294, İncelemeler!C:E, 3, FALSE)</f>
        <v>Deray, 08.07.2018, Balabanlı-Çorlu</v>
      </c>
      <c r="H294" s="14" t="s">
        <v>1200</v>
      </c>
    </row>
    <row r="295" spans="1:8" ht="51.75" customHeight="1">
      <c r="A295" s="13" t="s">
        <v>822</v>
      </c>
      <c r="B295" s="11" t="s">
        <v>823</v>
      </c>
      <c r="C295" s="35">
        <v>43700</v>
      </c>
      <c r="D295" s="11" t="s">
        <v>824</v>
      </c>
      <c r="E295" s="13" t="s">
        <v>231</v>
      </c>
      <c r="F295" s="13" t="s">
        <v>146</v>
      </c>
      <c r="G295" s="13" t="str">
        <f>VLOOKUP(F295, İncelemeler!C:E, 3, FALSE)</f>
        <v>Deray, 08.07.2018, Balabanlı-Çorlu</v>
      </c>
      <c r="H295" s="14" t="s">
        <v>1200</v>
      </c>
    </row>
    <row r="296" spans="1:8" ht="51.75" customHeight="1">
      <c r="A296" s="13" t="s">
        <v>825</v>
      </c>
      <c r="B296" s="11" t="s">
        <v>826</v>
      </c>
      <c r="C296" s="35">
        <v>43700</v>
      </c>
      <c r="D296" s="11" t="s">
        <v>827</v>
      </c>
      <c r="E296" s="13" t="s">
        <v>231</v>
      </c>
      <c r="F296" s="13" t="s">
        <v>146</v>
      </c>
      <c r="G296" s="13" t="str">
        <f>VLOOKUP(F296, İncelemeler!C:E, 3, FALSE)</f>
        <v>Deray, 08.07.2018, Balabanlı-Çorlu</v>
      </c>
      <c r="H296" s="14" t="s">
        <v>1200</v>
      </c>
    </row>
    <row r="297" spans="1:8" ht="51.75" customHeight="1">
      <c r="A297" s="13" t="s">
        <v>828</v>
      </c>
      <c r="B297" s="11" t="s">
        <v>829</v>
      </c>
      <c r="C297" s="35">
        <v>43700</v>
      </c>
      <c r="D297" s="11" t="s">
        <v>830</v>
      </c>
      <c r="E297" s="13" t="s">
        <v>231</v>
      </c>
      <c r="F297" s="13" t="s">
        <v>146</v>
      </c>
      <c r="G297" s="13" t="str">
        <f>VLOOKUP(F297, İncelemeler!C:E, 3, FALSE)</f>
        <v>Deray, 08.07.2018, Balabanlı-Çorlu</v>
      </c>
      <c r="H297" s="14" t="s">
        <v>1200</v>
      </c>
    </row>
    <row r="298" spans="1:8" ht="51.75" customHeight="1">
      <c r="A298" s="13" t="s">
        <v>831</v>
      </c>
      <c r="B298" s="11" t="s">
        <v>832</v>
      </c>
      <c r="C298" s="35">
        <v>43700</v>
      </c>
      <c r="D298" s="11" t="s">
        <v>833</v>
      </c>
      <c r="E298" s="13" t="s">
        <v>231</v>
      </c>
      <c r="F298" s="13" t="s">
        <v>146</v>
      </c>
      <c r="G298" s="13" t="str">
        <f>VLOOKUP(F298, İncelemeler!C:E, 3, FALSE)</f>
        <v>Deray, 08.07.2018, Balabanlı-Çorlu</v>
      </c>
      <c r="H298" s="14" t="s">
        <v>1200</v>
      </c>
    </row>
    <row r="299" spans="1:8" ht="51.75" customHeight="1">
      <c r="A299" s="13" t="s">
        <v>834</v>
      </c>
      <c r="B299" s="11" t="s">
        <v>835</v>
      </c>
      <c r="C299" s="35">
        <v>43759</v>
      </c>
      <c r="D299" s="11" t="s">
        <v>836</v>
      </c>
      <c r="E299" s="13" t="s">
        <v>231</v>
      </c>
      <c r="F299" s="13" t="s">
        <v>149</v>
      </c>
      <c r="G299" s="13" t="str">
        <f>VLOOKUP(F299, İncelemeler!C:E, 3, FALSE)</f>
        <v>Deray, 20.04.2019, Hekimhan</v>
      </c>
      <c r="H299" s="14" t="s">
        <v>1200</v>
      </c>
    </row>
    <row r="300" spans="1:8" ht="51.75" customHeight="1">
      <c r="A300" s="13" t="s">
        <v>837</v>
      </c>
      <c r="B300" s="11" t="s">
        <v>838</v>
      </c>
      <c r="C300" s="35">
        <v>43759</v>
      </c>
      <c r="D300" s="11" t="s">
        <v>839</v>
      </c>
      <c r="E300" s="13" t="s">
        <v>231</v>
      </c>
      <c r="F300" s="13" t="s">
        <v>149</v>
      </c>
      <c r="G300" s="13" t="str">
        <f>VLOOKUP(F300, İncelemeler!C:E, 3, FALSE)</f>
        <v>Deray, 20.04.2019, Hekimhan</v>
      </c>
      <c r="H300" s="14" t="s">
        <v>1200</v>
      </c>
    </row>
    <row r="301" spans="1:8" ht="51.75" customHeight="1">
      <c r="A301" s="13" t="s">
        <v>840</v>
      </c>
      <c r="B301" s="11" t="s">
        <v>841</v>
      </c>
      <c r="C301" s="35">
        <v>43759</v>
      </c>
      <c r="D301" s="11" t="s">
        <v>842</v>
      </c>
      <c r="E301" s="13" t="s">
        <v>231</v>
      </c>
      <c r="F301" s="13" t="s">
        <v>149</v>
      </c>
      <c r="G301" s="13" t="str">
        <f>VLOOKUP(F301, İncelemeler!C:E, 3, FALSE)</f>
        <v>Deray, 20.04.2019, Hekimhan</v>
      </c>
      <c r="H301" s="14" t="s">
        <v>1200</v>
      </c>
    </row>
    <row r="302" spans="1:8" ht="51.75" customHeight="1">
      <c r="A302" s="13" t="s">
        <v>843</v>
      </c>
      <c r="B302" s="11" t="s">
        <v>844</v>
      </c>
      <c r="C302" s="35">
        <v>43759</v>
      </c>
      <c r="D302" s="11" t="s">
        <v>845</v>
      </c>
      <c r="E302" s="13" t="s">
        <v>231</v>
      </c>
      <c r="F302" s="13" t="s">
        <v>149</v>
      </c>
      <c r="G302" s="13" t="str">
        <f>VLOOKUP(F302, İncelemeler!C:E, 3, FALSE)</f>
        <v>Deray, 20.04.2019, Hekimhan</v>
      </c>
      <c r="H302" s="14" t="s">
        <v>1200</v>
      </c>
    </row>
    <row r="303" spans="1:8" ht="51.75" customHeight="1">
      <c r="A303" s="13" t="s">
        <v>846</v>
      </c>
      <c r="B303" s="11" t="s">
        <v>847</v>
      </c>
      <c r="C303" s="35">
        <v>43759</v>
      </c>
      <c r="D303" s="11" t="s">
        <v>848</v>
      </c>
      <c r="E303" s="13" t="s">
        <v>231</v>
      </c>
      <c r="F303" s="13" t="s">
        <v>149</v>
      </c>
      <c r="G303" s="13" t="str">
        <f>VLOOKUP(F303, İncelemeler!C:E, 3, FALSE)</f>
        <v>Deray, 20.04.2019, Hekimhan</v>
      </c>
      <c r="H303" s="14" t="s">
        <v>1200</v>
      </c>
    </row>
    <row r="304" spans="1:8" ht="51.75" customHeight="1">
      <c r="A304" s="13" t="s">
        <v>849</v>
      </c>
      <c r="B304" s="11" t="s">
        <v>850</v>
      </c>
      <c r="C304" s="35">
        <v>43759</v>
      </c>
      <c r="D304" s="11" t="s">
        <v>851</v>
      </c>
      <c r="E304" s="13" t="s">
        <v>231</v>
      </c>
      <c r="F304" s="13" t="s">
        <v>149</v>
      </c>
      <c r="G304" s="13" t="str">
        <f>VLOOKUP(F304, İncelemeler!C:E, 3, FALSE)</f>
        <v>Deray, 20.04.2019, Hekimhan</v>
      </c>
      <c r="H304" s="14" t="s">
        <v>1200</v>
      </c>
    </row>
    <row r="305" spans="1:8" ht="51.75" customHeight="1">
      <c r="A305" s="13" t="s">
        <v>852</v>
      </c>
      <c r="B305" s="11" t="s">
        <v>853</v>
      </c>
      <c r="C305" s="35">
        <v>43759</v>
      </c>
      <c r="D305" s="11" t="s">
        <v>736</v>
      </c>
      <c r="E305" s="13" t="s">
        <v>231</v>
      </c>
      <c r="F305" s="13" t="s">
        <v>149</v>
      </c>
      <c r="G305" s="13" t="str">
        <f>VLOOKUP(F305, İncelemeler!C:E, 3, FALSE)</f>
        <v>Deray, 20.04.2019, Hekimhan</v>
      </c>
      <c r="H305" s="14" t="s">
        <v>1200</v>
      </c>
    </row>
    <row r="306" spans="1:8" ht="51.75" customHeight="1">
      <c r="A306" s="13" t="s">
        <v>854</v>
      </c>
      <c r="B306" s="11" t="s">
        <v>847</v>
      </c>
      <c r="C306" s="35">
        <v>43759</v>
      </c>
      <c r="D306" s="11" t="s">
        <v>848</v>
      </c>
      <c r="E306" s="13" t="s">
        <v>231</v>
      </c>
      <c r="F306" s="13" t="s">
        <v>149</v>
      </c>
      <c r="G306" s="13" t="str">
        <f>VLOOKUP(F306, İncelemeler!C:E, 3, FALSE)</f>
        <v>Deray, 20.04.2019, Hekimhan</v>
      </c>
      <c r="H306" s="14" t="s">
        <v>1200</v>
      </c>
    </row>
    <row r="307" spans="1:8" ht="51.75" customHeight="1">
      <c r="A307" s="13" t="s">
        <v>855</v>
      </c>
      <c r="B307" s="11" t="s">
        <v>856</v>
      </c>
      <c r="C307" s="35">
        <v>43997</v>
      </c>
      <c r="D307" s="11" t="s">
        <v>857</v>
      </c>
      <c r="E307" s="13" t="s">
        <v>231</v>
      </c>
      <c r="F307" s="13" t="s">
        <v>152</v>
      </c>
      <c r="G307" s="13" t="str">
        <f>VLOOKUP(F307, İncelemeler!C:E, 3, FALSE)</f>
        <v>Deray, 19.09.2019, YHT Bilecik-YHT Bozüyük</v>
      </c>
      <c r="H307" s="14" t="s">
        <v>1200</v>
      </c>
    </row>
    <row r="308" spans="1:8" ht="51.75" customHeight="1">
      <c r="A308" s="13" t="s">
        <v>858</v>
      </c>
      <c r="B308" s="11" t="s">
        <v>859</v>
      </c>
      <c r="C308" s="35">
        <v>43997</v>
      </c>
      <c r="D308" s="11" t="s">
        <v>860</v>
      </c>
      <c r="E308" s="13" t="s">
        <v>231</v>
      </c>
      <c r="F308" s="13" t="s">
        <v>152</v>
      </c>
      <c r="G308" s="13" t="str">
        <f>VLOOKUP(F308, İncelemeler!C:E, 3, FALSE)</f>
        <v>Deray, 19.09.2019, YHT Bilecik-YHT Bozüyük</v>
      </c>
      <c r="H308" s="14" t="s">
        <v>1200</v>
      </c>
    </row>
    <row r="309" spans="1:8" ht="51.75" customHeight="1">
      <c r="A309" s="13" t="s">
        <v>861</v>
      </c>
      <c r="B309" s="11" t="s">
        <v>862</v>
      </c>
      <c r="C309" s="35">
        <v>43997</v>
      </c>
      <c r="D309" s="11" t="s">
        <v>863</v>
      </c>
      <c r="E309" s="13" t="s">
        <v>231</v>
      </c>
      <c r="F309" s="13" t="s">
        <v>152</v>
      </c>
      <c r="G309" s="13" t="str">
        <f>VLOOKUP(F309, İncelemeler!C:E, 3, FALSE)</f>
        <v>Deray, 19.09.2019, YHT Bilecik-YHT Bozüyük</v>
      </c>
      <c r="H309" s="14" t="s">
        <v>1200</v>
      </c>
    </row>
    <row r="310" spans="1:8" ht="51.75" customHeight="1">
      <c r="A310" s="13" t="s">
        <v>864</v>
      </c>
      <c r="B310" s="11" t="s">
        <v>865</v>
      </c>
      <c r="C310" s="35">
        <v>43997</v>
      </c>
      <c r="D310" s="11" t="s">
        <v>866</v>
      </c>
      <c r="E310" s="13" t="s">
        <v>231</v>
      </c>
      <c r="F310" s="13" t="s">
        <v>152</v>
      </c>
      <c r="G310" s="13" t="str">
        <f>VLOOKUP(F310, İncelemeler!C:E, 3, FALSE)</f>
        <v>Deray, 19.09.2019, YHT Bilecik-YHT Bozüyük</v>
      </c>
      <c r="H310" s="14" t="s">
        <v>1200</v>
      </c>
    </row>
    <row r="311" spans="1:8" ht="51.75" customHeight="1">
      <c r="A311" s="13" t="s">
        <v>867</v>
      </c>
      <c r="B311" s="11" t="s">
        <v>868</v>
      </c>
      <c r="C311" s="35">
        <v>43997</v>
      </c>
      <c r="D311" s="11" t="s">
        <v>869</v>
      </c>
      <c r="E311" s="13" t="s">
        <v>231</v>
      </c>
      <c r="F311" s="13" t="s">
        <v>152</v>
      </c>
      <c r="G311" s="13" t="str">
        <f>VLOOKUP(F311, İncelemeler!C:E, 3, FALSE)</f>
        <v>Deray, 19.09.2019, YHT Bilecik-YHT Bozüyük</v>
      </c>
      <c r="H311" s="14" t="s">
        <v>1200</v>
      </c>
    </row>
    <row r="312" spans="1:8" ht="51.75" customHeight="1">
      <c r="A312" s="13" t="s">
        <v>870</v>
      </c>
      <c r="B312" s="11" t="s">
        <v>871</v>
      </c>
      <c r="C312" s="35">
        <v>43997</v>
      </c>
      <c r="D312" s="11" t="s">
        <v>872</v>
      </c>
      <c r="E312" s="13" t="s">
        <v>231</v>
      </c>
      <c r="F312" s="13" t="s">
        <v>152</v>
      </c>
      <c r="G312" s="13" t="str">
        <f>VLOOKUP(F312, İncelemeler!C:E, 3, FALSE)</f>
        <v>Deray, 19.09.2019, YHT Bilecik-YHT Bozüyük</v>
      </c>
      <c r="H312" s="14" t="s">
        <v>1200</v>
      </c>
    </row>
    <row r="313" spans="1:8" ht="51.75" customHeight="1">
      <c r="A313" s="13" t="s">
        <v>873</v>
      </c>
      <c r="B313" s="11" t="s">
        <v>874</v>
      </c>
      <c r="C313" s="35">
        <v>44151</v>
      </c>
      <c r="D313" s="11" t="s">
        <v>875</v>
      </c>
      <c r="E313" s="13" t="s">
        <v>231</v>
      </c>
      <c r="F313" s="13" t="s">
        <v>157</v>
      </c>
      <c r="G313" s="13" t="str">
        <f>VLOOKUP(F313, İncelemeler!C:E, 3, FALSE)</f>
        <v>Çarpışma, 09.12.2019, Divriği-Kemaliyeçaltı</v>
      </c>
      <c r="H313" s="14" t="s">
        <v>1200</v>
      </c>
    </row>
    <row r="314" spans="1:8" ht="51.75" customHeight="1">
      <c r="A314" s="13" t="s">
        <v>876</v>
      </c>
      <c r="B314" s="11" t="s">
        <v>877</v>
      </c>
      <c r="C314" s="35">
        <v>44151</v>
      </c>
      <c r="D314" s="11" t="s">
        <v>878</v>
      </c>
      <c r="E314" s="13" t="s">
        <v>231</v>
      </c>
      <c r="F314" s="13" t="s">
        <v>157</v>
      </c>
      <c r="G314" s="13" t="str">
        <f>VLOOKUP(F314, İncelemeler!C:E, 3, FALSE)</f>
        <v>Çarpışma, 09.12.2019, Divriği-Kemaliyeçaltı</v>
      </c>
      <c r="H314" s="14" t="s">
        <v>1200</v>
      </c>
    </row>
    <row r="315" spans="1:8" ht="51.75" customHeight="1">
      <c r="A315" s="13" t="s">
        <v>879</v>
      </c>
      <c r="B315" s="13" t="s">
        <v>698</v>
      </c>
      <c r="C315" s="35">
        <v>44151</v>
      </c>
      <c r="D315" s="11" t="s">
        <v>699</v>
      </c>
      <c r="E315" s="13" t="s">
        <v>231</v>
      </c>
      <c r="F315" s="13" t="s">
        <v>157</v>
      </c>
      <c r="G315" s="13" t="str">
        <f>VLOOKUP(F315, İncelemeler!C:E, 3, FALSE)</f>
        <v>Çarpışma, 09.12.2019, Divriği-Kemaliyeçaltı</v>
      </c>
      <c r="H315" s="14" t="s">
        <v>1200</v>
      </c>
    </row>
    <row r="316" spans="1:8" ht="51.75" customHeight="1">
      <c r="A316" s="13" t="s">
        <v>880</v>
      </c>
      <c r="B316" s="15" t="s">
        <v>357</v>
      </c>
      <c r="C316" s="35">
        <v>44151</v>
      </c>
      <c r="D316" s="11" t="s">
        <v>358</v>
      </c>
      <c r="E316" s="13" t="s">
        <v>231</v>
      </c>
      <c r="F316" s="13" t="s">
        <v>157</v>
      </c>
      <c r="G316" s="13" t="str">
        <f>VLOOKUP(F316, İncelemeler!C:E, 3, FALSE)</f>
        <v>Çarpışma, 09.12.2019, Divriği-Kemaliyeçaltı</v>
      </c>
      <c r="H316" s="14" t="s">
        <v>1200</v>
      </c>
    </row>
    <row r="317" spans="1:8" ht="51.75" customHeight="1">
      <c r="A317" s="13" t="s">
        <v>881</v>
      </c>
      <c r="B317" s="11" t="s">
        <v>882</v>
      </c>
      <c r="C317" s="35">
        <v>44151</v>
      </c>
      <c r="D317" s="11" t="s">
        <v>703</v>
      </c>
      <c r="E317" s="13" t="s">
        <v>231</v>
      </c>
      <c r="F317" s="13" t="s">
        <v>157</v>
      </c>
      <c r="G317" s="13" t="str">
        <f>VLOOKUP(F317, İncelemeler!C:E, 3, FALSE)</f>
        <v>Çarpışma, 09.12.2019, Divriği-Kemaliyeçaltı</v>
      </c>
      <c r="H317" s="14" t="s">
        <v>1200</v>
      </c>
    </row>
    <row r="318" spans="1:8" ht="51.75" customHeight="1">
      <c r="A318" s="13" t="s">
        <v>883</v>
      </c>
      <c r="B318" s="11" t="s">
        <v>884</v>
      </c>
      <c r="C318" s="35">
        <v>44151</v>
      </c>
      <c r="D318" s="11" t="s">
        <v>706</v>
      </c>
      <c r="E318" s="13" t="s">
        <v>231</v>
      </c>
      <c r="F318" s="13" t="s">
        <v>157</v>
      </c>
      <c r="G318" s="13" t="str">
        <f>VLOOKUP(F318, İncelemeler!C:E, 3, FALSE)</f>
        <v>Çarpışma, 09.12.2019, Divriği-Kemaliyeçaltı</v>
      </c>
      <c r="H318" s="14" t="s">
        <v>1200</v>
      </c>
    </row>
    <row r="319" spans="1:8" ht="51.75" customHeight="1">
      <c r="A319" s="13" t="s">
        <v>885</v>
      </c>
      <c r="B319" s="11" t="s">
        <v>886</v>
      </c>
      <c r="C319" s="35">
        <v>44151</v>
      </c>
      <c r="D319" s="11" t="s">
        <v>709</v>
      </c>
      <c r="E319" s="13" t="s">
        <v>231</v>
      </c>
      <c r="F319" s="13" t="s">
        <v>157</v>
      </c>
      <c r="G319" s="13" t="str">
        <f>VLOOKUP(F319, İncelemeler!C:E, 3, FALSE)</f>
        <v>Çarpışma, 09.12.2019, Divriği-Kemaliyeçaltı</v>
      </c>
      <c r="H319" s="14" t="s">
        <v>1200</v>
      </c>
    </row>
    <row r="320" spans="1:8" ht="51.75" customHeight="1">
      <c r="A320" s="13" t="s">
        <v>887</v>
      </c>
      <c r="B320" s="11" t="s">
        <v>888</v>
      </c>
      <c r="C320" s="35">
        <v>44151</v>
      </c>
      <c r="D320" s="11" t="s">
        <v>889</v>
      </c>
      <c r="E320" s="13" t="s">
        <v>231</v>
      </c>
      <c r="F320" s="13" t="s">
        <v>157</v>
      </c>
      <c r="G320" s="13" t="str">
        <f>VLOOKUP(F320, İncelemeler!C:E, 3, FALSE)</f>
        <v>Çarpışma, 09.12.2019, Divriği-Kemaliyeçaltı</v>
      </c>
      <c r="H320" s="14" t="s">
        <v>1200</v>
      </c>
    </row>
    <row r="321" spans="1:8" ht="51.75" customHeight="1">
      <c r="A321" s="13" t="s">
        <v>890</v>
      </c>
      <c r="B321" s="11" t="s">
        <v>891</v>
      </c>
      <c r="C321" s="35">
        <v>44151</v>
      </c>
      <c r="D321" s="11" t="s">
        <v>892</v>
      </c>
      <c r="E321" s="13" t="s">
        <v>231</v>
      </c>
      <c r="F321" s="13" t="s">
        <v>157</v>
      </c>
      <c r="G321" s="13" t="str">
        <f>VLOOKUP(F321, İncelemeler!C:E, 3, FALSE)</f>
        <v>Çarpışma, 09.12.2019, Divriği-Kemaliyeçaltı</v>
      </c>
      <c r="H321" s="14" t="s">
        <v>1200</v>
      </c>
    </row>
    <row r="322" spans="1:8" ht="51.75" customHeight="1">
      <c r="A322" s="13" t="s">
        <v>893</v>
      </c>
      <c r="B322" s="11" t="s">
        <v>894</v>
      </c>
      <c r="C322" s="35">
        <v>44151</v>
      </c>
      <c r="D322" s="11" t="s">
        <v>895</v>
      </c>
      <c r="E322" s="13" t="s">
        <v>231</v>
      </c>
      <c r="F322" s="13" t="s">
        <v>157</v>
      </c>
      <c r="G322" s="13" t="str">
        <f>VLOOKUP(F322, İncelemeler!C:E, 3, FALSE)</f>
        <v>Çarpışma, 09.12.2019, Divriği-Kemaliyeçaltı</v>
      </c>
      <c r="H322" s="14" t="s">
        <v>1200</v>
      </c>
    </row>
    <row r="323" spans="1:8" ht="51.75" customHeight="1">
      <c r="A323" s="13" t="s">
        <v>896</v>
      </c>
      <c r="B323" s="11" t="s">
        <v>859</v>
      </c>
      <c r="C323" s="35">
        <v>44026</v>
      </c>
      <c r="D323" s="11" t="s">
        <v>860</v>
      </c>
      <c r="E323" s="13" t="s">
        <v>231</v>
      </c>
      <c r="F323" s="13" t="s">
        <v>163</v>
      </c>
      <c r="G323" s="13" t="str">
        <f>VLOOKUP(F323, İncelemeler!C:E, 3, FALSE)</f>
        <v>Deray, 03.01.2020, Marşandiz</v>
      </c>
      <c r="H323" s="14" t="s">
        <v>1200</v>
      </c>
    </row>
    <row r="324" spans="1:8" ht="51.75" customHeight="1">
      <c r="A324" s="13" t="s">
        <v>897</v>
      </c>
      <c r="B324" s="11" t="s">
        <v>898</v>
      </c>
      <c r="C324" s="35">
        <v>44026</v>
      </c>
      <c r="D324" s="11" t="s">
        <v>899</v>
      </c>
      <c r="E324" s="13" t="s">
        <v>231</v>
      </c>
      <c r="F324" s="13" t="s">
        <v>163</v>
      </c>
      <c r="G324" s="13" t="str">
        <f>VLOOKUP(F324, İncelemeler!C:E, 3, FALSE)</f>
        <v>Deray, 03.01.2020, Marşandiz</v>
      </c>
      <c r="H324" s="14" t="s">
        <v>1200</v>
      </c>
    </row>
    <row r="325" spans="1:8" ht="51.75" customHeight="1">
      <c r="A325" s="13" t="s">
        <v>900</v>
      </c>
      <c r="B325" s="11" t="s">
        <v>901</v>
      </c>
      <c r="C325" s="35">
        <v>44026</v>
      </c>
      <c r="D325" s="11" t="s">
        <v>902</v>
      </c>
      <c r="E325" s="13" t="s">
        <v>231</v>
      </c>
      <c r="F325" s="13" t="s">
        <v>163</v>
      </c>
      <c r="G325" s="13" t="str">
        <f>VLOOKUP(F325, İncelemeler!C:E, 3, FALSE)</f>
        <v>Deray, 03.01.2020, Marşandiz</v>
      </c>
      <c r="H325" s="14" t="s">
        <v>1200</v>
      </c>
    </row>
    <row r="326" spans="1:8" ht="51.75" customHeight="1">
      <c r="A326" s="13" t="s">
        <v>903</v>
      </c>
      <c r="B326" s="11" t="s">
        <v>904</v>
      </c>
      <c r="C326" s="35">
        <v>44026</v>
      </c>
      <c r="D326" s="11" t="s">
        <v>905</v>
      </c>
      <c r="E326" s="13" t="s">
        <v>231</v>
      </c>
      <c r="F326" s="13" t="s">
        <v>163</v>
      </c>
      <c r="G326" s="13" t="str">
        <f>VLOOKUP(F326, İncelemeler!C:E, 3, FALSE)</f>
        <v>Deray, 03.01.2020, Marşandiz</v>
      </c>
      <c r="H326" s="14" t="s">
        <v>1200</v>
      </c>
    </row>
    <row r="327" spans="1:8" ht="51.75" customHeight="1">
      <c r="A327" s="13" t="s">
        <v>906</v>
      </c>
      <c r="B327" s="11" t="s">
        <v>907</v>
      </c>
      <c r="C327" s="35">
        <v>44026</v>
      </c>
      <c r="D327" s="11" t="s">
        <v>908</v>
      </c>
      <c r="E327" s="13" t="s">
        <v>231</v>
      </c>
      <c r="F327" s="13" t="s">
        <v>163</v>
      </c>
      <c r="G327" s="13" t="str">
        <f>VLOOKUP(F327, İncelemeler!C:E, 3, FALSE)</f>
        <v>Deray, 03.01.2020, Marşandiz</v>
      </c>
      <c r="H327" s="14" t="s">
        <v>1200</v>
      </c>
    </row>
    <row r="328" spans="1:8" ht="51.75" customHeight="1">
      <c r="A328" s="13" t="s">
        <v>909</v>
      </c>
      <c r="B328" s="11" t="s">
        <v>871</v>
      </c>
      <c r="C328" s="35">
        <v>44026</v>
      </c>
      <c r="D328" s="11" t="s">
        <v>872</v>
      </c>
      <c r="E328" s="13" t="s">
        <v>231</v>
      </c>
      <c r="F328" s="13" t="s">
        <v>163</v>
      </c>
      <c r="G328" s="13" t="str">
        <f>VLOOKUP(F328, İncelemeler!C:E, 3, FALSE)</f>
        <v>Deray, 03.01.2020, Marşandiz</v>
      </c>
      <c r="H328" s="14" t="s">
        <v>1200</v>
      </c>
    </row>
    <row r="329" spans="1:8" ht="51.75" customHeight="1">
      <c r="A329" s="13" t="s">
        <v>910</v>
      </c>
      <c r="B329" s="11" t="s">
        <v>901</v>
      </c>
      <c r="C329" s="35">
        <v>44026</v>
      </c>
      <c r="D329" s="11" t="s">
        <v>902</v>
      </c>
      <c r="E329" s="13" t="s">
        <v>231</v>
      </c>
      <c r="F329" s="13" t="s">
        <v>163</v>
      </c>
      <c r="G329" s="13" t="str">
        <f>VLOOKUP(F329, İncelemeler!C:E, 3, FALSE)</f>
        <v>Deray, 03.01.2020, Marşandiz</v>
      </c>
      <c r="H329" s="14" t="s">
        <v>1200</v>
      </c>
    </row>
    <row r="330" spans="1:8" ht="51.75" customHeight="1">
      <c r="A330" s="13" t="s">
        <v>911</v>
      </c>
      <c r="B330" s="11" t="s">
        <v>912</v>
      </c>
      <c r="C330" s="35">
        <v>44026</v>
      </c>
      <c r="D330" s="11" t="s">
        <v>913</v>
      </c>
      <c r="E330" s="13" t="s">
        <v>231</v>
      </c>
      <c r="F330" s="13" t="s">
        <v>163</v>
      </c>
      <c r="G330" s="13" t="str">
        <f>VLOOKUP(F330, İncelemeler!C:E, 3, FALSE)</f>
        <v>Deray, 03.01.2020, Marşandiz</v>
      </c>
      <c r="H330" s="14" t="s">
        <v>1200</v>
      </c>
    </row>
    <row r="331" spans="1:8" ht="51.75" customHeight="1">
      <c r="A331" s="13" t="s">
        <v>914</v>
      </c>
      <c r="B331" s="11" t="s">
        <v>915</v>
      </c>
      <c r="C331" s="35">
        <v>44026</v>
      </c>
      <c r="D331" s="11" t="s">
        <v>916</v>
      </c>
      <c r="E331" s="13" t="s">
        <v>231</v>
      </c>
      <c r="F331" s="13" t="s">
        <v>163</v>
      </c>
      <c r="G331" s="13" t="str">
        <f>VLOOKUP(F331, İncelemeler!C:E, 3, FALSE)</f>
        <v>Deray, 03.01.2020, Marşandiz</v>
      </c>
      <c r="H331" s="14" t="s">
        <v>1200</v>
      </c>
    </row>
    <row r="332" spans="1:8" ht="51.75" customHeight="1">
      <c r="A332" s="13" t="s">
        <v>917</v>
      </c>
      <c r="B332" s="11" t="s">
        <v>918</v>
      </c>
      <c r="C332" s="35">
        <v>44088</v>
      </c>
      <c r="D332" s="11" t="s">
        <v>919</v>
      </c>
      <c r="E332" s="13" t="s">
        <v>231</v>
      </c>
      <c r="F332" s="13" t="s">
        <v>168</v>
      </c>
      <c r="G332" s="13" t="str">
        <f>VLOOKUP(F332, İncelemeler!C:E, 3, FALSE)</f>
        <v>Hemzemin geçit, 02.02.2020, Taşkent-Tarsus</v>
      </c>
      <c r="H332" s="14" t="s">
        <v>1200</v>
      </c>
    </row>
    <row r="333" spans="1:8" ht="51.75" customHeight="1">
      <c r="A333" s="13" t="s">
        <v>920</v>
      </c>
      <c r="B333" s="11" t="s">
        <v>921</v>
      </c>
      <c r="C333" s="35">
        <v>44088</v>
      </c>
      <c r="D333" s="11" t="s">
        <v>922</v>
      </c>
      <c r="E333" s="13" t="s">
        <v>231</v>
      </c>
      <c r="F333" s="13" t="s">
        <v>168</v>
      </c>
      <c r="G333" s="13" t="str">
        <f>VLOOKUP(F333, İncelemeler!C:E, 3, FALSE)</f>
        <v>Hemzemin geçit, 02.02.2020, Taşkent-Tarsus</v>
      </c>
      <c r="H333" s="14" t="s">
        <v>1200</v>
      </c>
    </row>
    <row r="334" spans="1:8" ht="51.75" customHeight="1">
      <c r="A334" s="13" t="s">
        <v>923</v>
      </c>
      <c r="B334" s="11" t="s">
        <v>924</v>
      </c>
      <c r="C334" s="35">
        <v>44088</v>
      </c>
      <c r="D334" s="11" t="s">
        <v>925</v>
      </c>
      <c r="E334" s="13" t="s">
        <v>231</v>
      </c>
      <c r="F334" s="13" t="s">
        <v>168</v>
      </c>
      <c r="G334" s="13" t="str">
        <f>VLOOKUP(F334, İncelemeler!C:E, 3, FALSE)</f>
        <v>Hemzemin geçit, 02.02.2020, Taşkent-Tarsus</v>
      </c>
      <c r="H334" s="14" t="s">
        <v>1200</v>
      </c>
    </row>
    <row r="335" spans="1:8" ht="51.75" customHeight="1">
      <c r="A335" s="13" t="s">
        <v>926</v>
      </c>
      <c r="B335" s="11" t="s">
        <v>927</v>
      </c>
      <c r="C335" s="35">
        <v>44088</v>
      </c>
      <c r="D335" s="11" t="s">
        <v>928</v>
      </c>
      <c r="E335" s="13" t="s">
        <v>231</v>
      </c>
      <c r="F335" s="13" t="s">
        <v>168</v>
      </c>
      <c r="G335" s="13" t="str">
        <f>VLOOKUP(F335, İncelemeler!C:E, 3, FALSE)</f>
        <v>Hemzemin geçit, 02.02.2020, Taşkent-Tarsus</v>
      </c>
      <c r="H335" s="14" t="s">
        <v>1200</v>
      </c>
    </row>
    <row r="336" spans="1:8" ht="51.75" customHeight="1">
      <c r="A336" s="13" t="s">
        <v>929</v>
      </c>
      <c r="B336" s="11" t="s">
        <v>930</v>
      </c>
      <c r="C336" s="35">
        <v>44088</v>
      </c>
      <c r="D336" s="11" t="s">
        <v>931</v>
      </c>
      <c r="E336" s="13" t="s">
        <v>231</v>
      </c>
      <c r="F336" s="13" t="s">
        <v>168</v>
      </c>
      <c r="G336" s="13" t="str">
        <f>VLOOKUP(F336, İncelemeler!C:E, 3, FALSE)</f>
        <v>Hemzemin geçit, 02.02.2020, Taşkent-Tarsus</v>
      </c>
      <c r="H336" s="14" t="s">
        <v>1200</v>
      </c>
    </row>
    <row r="337" spans="1:8" ht="51.75" customHeight="1">
      <c r="A337" s="13" t="s">
        <v>932</v>
      </c>
      <c r="B337" s="11" t="s">
        <v>933</v>
      </c>
      <c r="C337" s="35">
        <v>44088</v>
      </c>
      <c r="D337" s="11" t="s">
        <v>934</v>
      </c>
      <c r="E337" s="13" t="s">
        <v>231</v>
      </c>
      <c r="F337" s="13" t="s">
        <v>168</v>
      </c>
      <c r="G337" s="13" t="str">
        <f>VLOOKUP(F337, İncelemeler!C:E, 3, FALSE)</f>
        <v>Hemzemin geçit, 02.02.2020, Taşkent-Tarsus</v>
      </c>
      <c r="H337" s="14" t="s">
        <v>1200</v>
      </c>
    </row>
    <row r="338" spans="1:8" ht="51.75" customHeight="1">
      <c r="A338" s="13" t="s">
        <v>935</v>
      </c>
      <c r="B338" s="11" t="s">
        <v>936</v>
      </c>
      <c r="C338" s="35">
        <v>44088</v>
      </c>
      <c r="D338" s="11" t="s">
        <v>937</v>
      </c>
      <c r="E338" s="13" t="s">
        <v>231</v>
      </c>
      <c r="F338" s="13" t="s">
        <v>168</v>
      </c>
      <c r="G338" s="13" t="str">
        <f>VLOOKUP(F338, İncelemeler!C:E, 3, FALSE)</f>
        <v>Hemzemin geçit, 02.02.2020, Taşkent-Tarsus</v>
      </c>
      <c r="H338" s="14" t="s">
        <v>1200</v>
      </c>
    </row>
    <row r="339" spans="1:8" ht="51.75" customHeight="1">
      <c r="A339" s="13" t="s">
        <v>938</v>
      </c>
      <c r="B339" s="11" t="s">
        <v>927</v>
      </c>
      <c r="C339" s="35">
        <v>44088</v>
      </c>
      <c r="D339" s="11" t="s">
        <v>939</v>
      </c>
      <c r="E339" s="13" t="s">
        <v>231</v>
      </c>
      <c r="F339" s="13" t="s">
        <v>168</v>
      </c>
      <c r="G339" s="13" t="str">
        <f>VLOOKUP(F339, İncelemeler!C:E, 3, FALSE)</f>
        <v>Hemzemin geçit, 02.02.2020, Taşkent-Tarsus</v>
      </c>
      <c r="H339" s="14" t="s">
        <v>1200</v>
      </c>
    </row>
    <row r="340" spans="1:8" ht="51.75" customHeight="1">
      <c r="A340" s="13" t="s">
        <v>940</v>
      </c>
      <c r="B340" s="11" t="s">
        <v>941</v>
      </c>
      <c r="C340" s="35">
        <v>44249</v>
      </c>
      <c r="D340" s="11" t="s">
        <v>942</v>
      </c>
      <c r="E340" s="13" t="s">
        <v>231</v>
      </c>
      <c r="F340" s="13" t="s">
        <v>172</v>
      </c>
      <c r="G340" s="13" t="str">
        <f>VLOOKUP(F340, İncelemeler!C:E, 3, FALSE)</f>
        <v>Deray, 16.02.2020, Narlı-Köprüağzı</v>
      </c>
      <c r="H340" s="14" t="s">
        <v>1200</v>
      </c>
    </row>
    <row r="341" spans="1:8" ht="51.75" customHeight="1">
      <c r="A341" s="13" t="s">
        <v>943</v>
      </c>
      <c r="B341" s="11" t="s">
        <v>944</v>
      </c>
      <c r="C341" s="35">
        <v>44249</v>
      </c>
      <c r="D341" s="11" t="s">
        <v>945</v>
      </c>
      <c r="E341" s="13" t="s">
        <v>231</v>
      </c>
      <c r="F341" s="13" t="s">
        <v>172</v>
      </c>
      <c r="G341" s="13" t="str">
        <f>VLOOKUP(F341, İncelemeler!C:E, 3, FALSE)</f>
        <v>Deray, 16.02.2020, Narlı-Köprüağzı</v>
      </c>
      <c r="H341" s="14" t="s">
        <v>1200</v>
      </c>
    </row>
    <row r="342" spans="1:8" ht="51.75" customHeight="1">
      <c r="A342" s="13" t="s">
        <v>946</v>
      </c>
      <c r="B342" s="11" t="s">
        <v>947</v>
      </c>
      <c r="C342" s="35">
        <v>44249</v>
      </c>
      <c r="D342" s="11" t="s">
        <v>948</v>
      </c>
      <c r="E342" s="13" t="s">
        <v>231</v>
      </c>
      <c r="F342" s="13" t="s">
        <v>172</v>
      </c>
      <c r="G342" s="13" t="str">
        <f>VLOOKUP(F342, İncelemeler!C:E, 3, FALSE)</f>
        <v>Deray, 16.02.2020, Narlı-Köprüağzı</v>
      </c>
      <c r="H342" s="14" t="s">
        <v>1200</v>
      </c>
    </row>
    <row r="343" spans="1:8" ht="51.75" customHeight="1">
      <c r="A343" s="13" t="s">
        <v>949</v>
      </c>
      <c r="B343" s="11" t="s">
        <v>950</v>
      </c>
      <c r="C343" s="35">
        <v>44207</v>
      </c>
      <c r="D343" s="11" t="s">
        <v>951</v>
      </c>
      <c r="E343" s="13" t="s">
        <v>231</v>
      </c>
      <c r="F343" s="13" t="s">
        <v>175</v>
      </c>
      <c r="G343" s="13" t="str">
        <f>VLOOKUP(F343, İncelemeler!C:E, 3, FALSE)</f>
        <v>Çarpışma, 13.06.2020, Malatya-Battalgazi</v>
      </c>
      <c r="H343" s="14" t="s">
        <v>1200</v>
      </c>
    </row>
    <row r="344" spans="1:8" ht="51.75" customHeight="1">
      <c r="A344" s="13" t="s">
        <v>952</v>
      </c>
      <c r="B344" s="11" t="s">
        <v>953</v>
      </c>
      <c r="C344" s="35">
        <v>44207</v>
      </c>
      <c r="D344" s="11" t="s">
        <v>954</v>
      </c>
      <c r="E344" s="13" t="s">
        <v>231</v>
      </c>
      <c r="F344" s="13" t="s">
        <v>175</v>
      </c>
      <c r="G344" s="13" t="str">
        <f>VLOOKUP(F344, İncelemeler!C:E, 3, FALSE)</f>
        <v>Çarpışma, 13.06.2020, Malatya-Battalgazi</v>
      </c>
      <c r="H344" s="14" t="s">
        <v>1200</v>
      </c>
    </row>
    <row r="345" spans="1:8" ht="51.75" customHeight="1">
      <c r="A345" s="13" t="s">
        <v>955</v>
      </c>
      <c r="B345" s="11" t="s">
        <v>956</v>
      </c>
      <c r="C345" s="35">
        <v>44340</v>
      </c>
      <c r="D345" s="11" t="s">
        <v>957</v>
      </c>
      <c r="E345" s="13" t="s">
        <v>231</v>
      </c>
      <c r="F345" s="13" t="s">
        <v>178</v>
      </c>
      <c r="G345" s="13" t="str">
        <f>VLOOKUP(F345, İncelemeler!C:E, 3, FALSE)</f>
        <v>Çarpışma, 08.10.2020, Körfez</v>
      </c>
      <c r="H345" s="14" t="s">
        <v>1200</v>
      </c>
    </row>
    <row r="346" spans="1:8" ht="51.75" customHeight="1">
      <c r="A346" s="13" t="s">
        <v>958</v>
      </c>
      <c r="B346" s="11" t="s">
        <v>959</v>
      </c>
      <c r="C346" s="35">
        <v>44340</v>
      </c>
      <c r="D346" s="11" t="s">
        <v>960</v>
      </c>
      <c r="E346" s="13" t="s">
        <v>231</v>
      </c>
      <c r="F346" s="13" t="s">
        <v>178</v>
      </c>
      <c r="G346" s="13" t="str">
        <f>VLOOKUP(F346, İncelemeler!C:E, 3, FALSE)</f>
        <v>Çarpışma, 08.10.2020, Körfez</v>
      </c>
      <c r="H346" s="14" t="s">
        <v>1200</v>
      </c>
    </row>
    <row r="347" spans="1:8" ht="51.75" customHeight="1">
      <c r="A347" s="13" t="s">
        <v>961</v>
      </c>
      <c r="B347" s="11" t="s">
        <v>962</v>
      </c>
      <c r="C347" s="35">
        <v>44340</v>
      </c>
      <c r="D347" s="11" t="s">
        <v>963</v>
      </c>
      <c r="E347" s="13" t="s">
        <v>231</v>
      </c>
      <c r="F347" s="13" t="s">
        <v>178</v>
      </c>
      <c r="G347" s="13" t="str">
        <f>VLOOKUP(F347, İncelemeler!C:E, 3, FALSE)</f>
        <v>Çarpışma, 08.10.2020, Körfez</v>
      </c>
      <c r="H347" s="14" t="s">
        <v>1200</v>
      </c>
    </row>
    <row r="348" spans="1:8" ht="51.75" customHeight="1">
      <c r="A348" s="13" t="s">
        <v>964</v>
      </c>
      <c r="B348" s="11" t="s">
        <v>965</v>
      </c>
      <c r="C348" s="35">
        <v>44340</v>
      </c>
      <c r="D348" s="11" t="s">
        <v>966</v>
      </c>
      <c r="E348" s="13" t="s">
        <v>231</v>
      </c>
      <c r="F348" s="13" t="s">
        <v>178</v>
      </c>
      <c r="G348" s="13" t="str">
        <f>VLOOKUP(F348, İncelemeler!C:E, 3, FALSE)</f>
        <v>Çarpışma, 08.10.2020, Körfez</v>
      </c>
      <c r="H348" s="14" t="s">
        <v>1200</v>
      </c>
    </row>
    <row r="349" spans="1:8" ht="51.75" customHeight="1">
      <c r="A349" s="13" t="s">
        <v>967</v>
      </c>
      <c r="B349" s="11" t="s">
        <v>968</v>
      </c>
      <c r="C349" s="35">
        <v>44361</v>
      </c>
      <c r="D349" s="11" t="s">
        <v>969</v>
      </c>
      <c r="E349" s="13" t="s">
        <v>231</v>
      </c>
      <c r="F349" s="13" t="s">
        <v>182</v>
      </c>
      <c r="G349" s="13" t="str">
        <f>VLOOKUP(F349, İncelemeler!C:E, 3, FALSE)</f>
        <v>Çarpışma, 07.10.2020, Yerköy-Karaosman</v>
      </c>
      <c r="H349" s="14" t="s">
        <v>1200</v>
      </c>
    </row>
    <row r="350" spans="1:8" ht="51.75" customHeight="1">
      <c r="A350" s="13" t="s">
        <v>970</v>
      </c>
      <c r="B350" s="11" t="s">
        <v>971</v>
      </c>
      <c r="C350" s="35">
        <v>44361</v>
      </c>
      <c r="D350" s="11" t="s">
        <v>972</v>
      </c>
      <c r="E350" s="13" t="s">
        <v>231</v>
      </c>
      <c r="F350" s="13" t="s">
        <v>182</v>
      </c>
      <c r="G350" s="13" t="str">
        <f>VLOOKUP(F350, İncelemeler!C:E, 3, FALSE)</f>
        <v>Çarpışma, 07.10.2020, Yerköy-Karaosman</v>
      </c>
      <c r="H350" s="14" t="s">
        <v>1200</v>
      </c>
    </row>
    <row r="351" spans="1:8" ht="51.75" customHeight="1">
      <c r="A351" s="13" t="s">
        <v>973</v>
      </c>
      <c r="B351" s="11" t="s">
        <v>974</v>
      </c>
      <c r="C351" s="35">
        <v>44361</v>
      </c>
      <c r="D351" s="11" t="s">
        <v>975</v>
      </c>
      <c r="E351" s="13" t="s">
        <v>231</v>
      </c>
      <c r="F351" s="13" t="s">
        <v>182</v>
      </c>
      <c r="G351" s="13" t="str">
        <f>VLOOKUP(F351, İncelemeler!C:E, 3, FALSE)</f>
        <v>Çarpışma, 07.10.2020, Yerköy-Karaosman</v>
      </c>
      <c r="H351" s="14" t="s">
        <v>1200</v>
      </c>
    </row>
    <row r="352" spans="1:8" ht="51.75" customHeight="1">
      <c r="A352" s="13" t="s">
        <v>976</v>
      </c>
      <c r="B352" s="11" t="s">
        <v>977</v>
      </c>
      <c r="C352" s="35">
        <v>44361</v>
      </c>
      <c r="D352" s="11" t="s">
        <v>978</v>
      </c>
      <c r="E352" s="13" t="s">
        <v>231</v>
      </c>
      <c r="F352" s="13" t="s">
        <v>182</v>
      </c>
      <c r="G352" s="13" t="str">
        <f>VLOOKUP(F352, İncelemeler!C:E, 3, FALSE)</f>
        <v>Çarpışma, 07.10.2020, Yerköy-Karaosman</v>
      </c>
      <c r="H352" s="14" t="s">
        <v>1200</v>
      </c>
    </row>
    <row r="353" spans="1:8" ht="51.75" customHeight="1">
      <c r="A353" s="13" t="s">
        <v>979</v>
      </c>
      <c r="B353" s="11" t="s">
        <v>980</v>
      </c>
      <c r="C353" s="35">
        <v>44361</v>
      </c>
      <c r="D353" s="11" t="s">
        <v>981</v>
      </c>
      <c r="E353" s="13" t="s">
        <v>231</v>
      </c>
      <c r="F353" s="13" t="s">
        <v>182</v>
      </c>
      <c r="G353" s="13" t="str">
        <f>VLOOKUP(F353, İncelemeler!C:E, 3, FALSE)</f>
        <v>Çarpışma, 07.10.2020, Yerköy-Karaosman</v>
      </c>
      <c r="H353" s="14" t="s">
        <v>1200</v>
      </c>
    </row>
    <row r="354" spans="1:8" ht="51.75" customHeight="1">
      <c r="A354" s="13" t="s">
        <v>982</v>
      </c>
      <c r="B354" s="11" t="s">
        <v>971</v>
      </c>
      <c r="C354" s="35">
        <v>44361</v>
      </c>
      <c r="D354" s="11" t="s">
        <v>972</v>
      </c>
      <c r="E354" s="13" t="s">
        <v>231</v>
      </c>
      <c r="F354" s="13" t="s">
        <v>182</v>
      </c>
      <c r="G354" s="13" t="str">
        <f>VLOOKUP(F354, İncelemeler!C:E, 3, FALSE)</f>
        <v>Çarpışma, 07.10.2020, Yerköy-Karaosman</v>
      </c>
      <c r="H354" s="14" t="s">
        <v>1200</v>
      </c>
    </row>
    <row r="355" spans="1:8" ht="51.75" customHeight="1">
      <c r="A355" s="13" t="s">
        <v>983</v>
      </c>
      <c r="B355" s="11" t="s">
        <v>984</v>
      </c>
      <c r="C355" s="35">
        <v>44361</v>
      </c>
      <c r="D355" s="11" t="s">
        <v>985</v>
      </c>
      <c r="E355" s="13" t="s">
        <v>231</v>
      </c>
      <c r="F355" s="13" t="s">
        <v>182</v>
      </c>
      <c r="G355" s="13" t="str">
        <f>VLOOKUP(F355, İncelemeler!C:E, 3, FALSE)</f>
        <v>Çarpışma, 07.10.2020, Yerköy-Karaosman</v>
      </c>
      <c r="H355" s="14" t="s">
        <v>1200</v>
      </c>
    </row>
    <row r="356" spans="1:8" ht="51.75" customHeight="1">
      <c r="A356" s="13" t="s">
        <v>986</v>
      </c>
      <c r="B356" s="13" t="s">
        <v>1162</v>
      </c>
      <c r="C356" s="35">
        <v>44419</v>
      </c>
      <c r="D356" s="11" t="s">
        <v>1237</v>
      </c>
      <c r="E356" s="13" t="s">
        <v>231</v>
      </c>
      <c r="F356" s="13" t="s">
        <v>185</v>
      </c>
      <c r="G356" s="13" t="str">
        <f>VLOOKUP(F356, İncelemeler!C:E, 3, FALSE)</f>
        <v>Çarpışma, 10.10.2020, Kalecik-Irmak</v>
      </c>
      <c r="H356" s="14" t="s">
        <v>1200</v>
      </c>
    </row>
    <row r="357" spans="1:8" ht="51.75" customHeight="1">
      <c r="A357" s="13" t="s">
        <v>989</v>
      </c>
      <c r="B357" s="11" t="s">
        <v>1163</v>
      </c>
      <c r="C357" s="35">
        <v>44419</v>
      </c>
      <c r="D357" s="11" t="s">
        <v>1238</v>
      </c>
      <c r="E357" s="13" t="s">
        <v>231</v>
      </c>
      <c r="F357" s="13" t="s">
        <v>185</v>
      </c>
      <c r="G357" s="13" t="str">
        <f>VLOOKUP(F357, İncelemeler!C:E, 3, FALSE)</f>
        <v>Çarpışma, 10.10.2020, Kalecik-Irmak</v>
      </c>
      <c r="H357" s="14" t="s">
        <v>1200</v>
      </c>
    </row>
    <row r="358" spans="1:8" ht="51.75" customHeight="1">
      <c r="A358" s="13" t="s">
        <v>992</v>
      </c>
      <c r="B358" s="13" t="s">
        <v>1164</v>
      </c>
      <c r="C358" s="35">
        <v>44419</v>
      </c>
      <c r="D358" s="11" t="s">
        <v>1239</v>
      </c>
      <c r="E358" s="13" t="s">
        <v>231</v>
      </c>
      <c r="F358" s="13" t="s">
        <v>185</v>
      </c>
      <c r="G358" s="13" t="str">
        <f>VLOOKUP(F358, İncelemeler!C:E, 3, FALSE)</f>
        <v>Çarpışma, 10.10.2020, Kalecik-Irmak</v>
      </c>
      <c r="H358" s="14" t="s">
        <v>1200</v>
      </c>
    </row>
    <row r="359" spans="1:8" ht="51.75" customHeight="1">
      <c r="A359" s="13" t="s">
        <v>995</v>
      </c>
      <c r="B359" s="11" t="s">
        <v>1163</v>
      </c>
      <c r="C359" s="35">
        <v>44419</v>
      </c>
      <c r="D359" s="11" t="s">
        <v>1240</v>
      </c>
      <c r="E359" s="13" t="s">
        <v>231</v>
      </c>
      <c r="F359" s="13" t="s">
        <v>185</v>
      </c>
      <c r="G359" s="13" t="str">
        <f>VLOOKUP(F359, İncelemeler!C:E, 3, FALSE)</f>
        <v>Çarpışma, 10.10.2020, Kalecik-Irmak</v>
      </c>
      <c r="H359" s="14" t="s">
        <v>1200</v>
      </c>
    </row>
    <row r="360" spans="1:8" ht="51.75" customHeight="1">
      <c r="A360" s="13" t="s">
        <v>998</v>
      </c>
      <c r="B360" s="13" t="s">
        <v>1162</v>
      </c>
      <c r="C360" s="35">
        <v>44419</v>
      </c>
      <c r="D360" s="11" t="s">
        <v>1241</v>
      </c>
      <c r="E360" s="13" t="s">
        <v>231</v>
      </c>
      <c r="F360" s="13" t="s">
        <v>185</v>
      </c>
      <c r="G360" s="13" t="str">
        <f>VLOOKUP(F360, İncelemeler!C:E, 3, FALSE)</f>
        <v>Çarpışma, 10.10.2020, Kalecik-Irmak</v>
      </c>
      <c r="H360" s="14" t="s">
        <v>1200</v>
      </c>
    </row>
    <row r="361" spans="1:8" ht="51.75" customHeight="1">
      <c r="A361" s="17" t="s">
        <v>1003</v>
      </c>
      <c r="B361" s="11" t="s">
        <v>987</v>
      </c>
      <c r="C361" s="35">
        <v>44424</v>
      </c>
      <c r="D361" s="11" t="s">
        <v>988</v>
      </c>
      <c r="E361" s="13" t="s">
        <v>231</v>
      </c>
      <c r="F361" s="13" t="s">
        <v>190</v>
      </c>
      <c r="G361" s="13" t="str">
        <f>VLOOKUP(F361, İncelemeler!C:E, 3, FALSE)</f>
        <v>Hareket Halindeki Araçların Karıştığı Şahıs Kazaları, 14.02.2021, Biçerova</v>
      </c>
      <c r="H361" s="14" t="s">
        <v>1200</v>
      </c>
    </row>
    <row r="362" spans="1:8" ht="51.75" customHeight="1">
      <c r="A362" s="17" t="s">
        <v>1006</v>
      </c>
      <c r="B362" s="11" t="s">
        <v>990</v>
      </c>
      <c r="C362" s="35">
        <v>44424</v>
      </c>
      <c r="D362" s="11" t="s">
        <v>991</v>
      </c>
      <c r="E362" s="13" t="s">
        <v>231</v>
      </c>
      <c r="F362" s="13" t="s">
        <v>190</v>
      </c>
      <c r="G362" s="13" t="str">
        <f>VLOOKUP(F362, İncelemeler!C:E, 3, FALSE)</f>
        <v>Hareket Halindeki Araçların Karıştığı Şahıs Kazaları, 14.02.2021, Biçerova</v>
      </c>
      <c r="H362" s="14" t="s">
        <v>1200</v>
      </c>
    </row>
    <row r="363" spans="1:8" ht="51.75" customHeight="1">
      <c r="A363" s="17" t="s">
        <v>1009</v>
      </c>
      <c r="B363" s="29" t="s">
        <v>993</v>
      </c>
      <c r="C363" s="35">
        <v>44424</v>
      </c>
      <c r="D363" s="11" t="s">
        <v>994</v>
      </c>
      <c r="E363" s="13" t="s">
        <v>231</v>
      </c>
      <c r="F363" s="13" t="s">
        <v>190</v>
      </c>
      <c r="G363" s="13" t="str">
        <f>VLOOKUP(F363, İncelemeler!C:E, 3, FALSE)</f>
        <v>Hareket Halindeki Araçların Karıştığı Şahıs Kazaları, 14.02.2021, Biçerova</v>
      </c>
      <c r="H363" s="14" t="s">
        <v>1200</v>
      </c>
    </row>
    <row r="364" spans="1:8" ht="51.75" customHeight="1">
      <c r="A364" s="17" t="s">
        <v>1012</v>
      </c>
      <c r="B364" s="11" t="s">
        <v>996</v>
      </c>
      <c r="C364" s="35">
        <v>44424</v>
      </c>
      <c r="D364" s="11" t="s">
        <v>997</v>
      </c>
      <c r="E364" s="13" t="s">
        <v>231</v>
      </c>
      <c r="F364" s="13" t="s">
        <v>190</v>
      </c>
      <c r="G364" s="13" t="str">
        <f>VLOOKUP(F364, İncelemeler!C:E, 3, FALSE)</f>
        <v>Hareket Halindeki Araçların Karıştığı Şahıs Kazaları, 14.02.2021, Biçerova</v>
      </c>
      <c r="H364" s="14" t="s">
        <v>1200</v>
      </c>
    </row>
    <row r="365" spans="1:8" ht="51.75" customHeight="1">
      <c r="A365" s="17" t="s">
        <v>1015</v>
      </c>
      <c r="B365" s="11" t="s">
        <v>999</v>
      </c>
      <c r="C365" s="35">
        <v>44424</v>
      </c>
      <c r="D365" s="11" t="s">
        <v>1000</v>
      </c>
      <c r="E365" s="13" t="s">
        <v>231</v>
      </c>
      <c r="F365" s="13" t="s">
        <v>190</v>
      </c>
      <c r="G365" s="13" t="str">
        <f>VLOOKUP(F365, İncelemeler!C:E, 3, FALSE)</f>
        <v>Hareket Halindeki Araçların Karıştığı Şahıs Kazaları, 14.02.2021, Biçerova</v>
      </c>
      <c r="H365" s="14" t="s">
        <v>1200</v>
      </c>
    </row>
    <row r="366" spans="1:8" ht="51.75" customHeight="1">
      <c r="A366" s="17" t="s">
        <v>1018</v>
      </c>
      <c r="B366" s="11" t="s">
        <v>987</v>
      </c>
      <c r="C366" s="35">
        <v>44424</v>
      </c>
      <c r="D366" s="11" t="s">
        <v>988</v>
      </c>
      <c r="E366" s="13" t="s">
        <v>231</v>
      </c>
      <c r="F366" s="13" t="s">
        <v>190</v>
      </c>
      <c r="G366" s="13" t="str">
        <f>VLOOKUP(F366, İncelemeler!C:E, 3, FALSE)</f>
        <v>Hareket Halindeki Araçların Karıştığı Şahıs Kazaları, 14.02.2021, Biçerova</v>
      </c>
      <c r="H366" s="14" t="s">
        <v>1200</v>
      </c>
    </row>
    <row r="367" spans="1:8" ht="51.75" customHeight="1">
      <c r="A367" s="17" t="s">
        <v>1019</v>
      </c>
      <c r="B367" s="11" t="s">
        <v>990</v>
      </c>
      <c r="C367" s="35">
        <v>44424</v>
      </c>
      <c r="D367" s="11" t="s">
        <v>991</v>
      </c>
      <c r="E367" s="13" t="s">
        <v>231</v>
      </c>
      <c r="F367" s="13" t="s">
        <v>190</v>
      </c>
      <c r="G367" s="13" t="str">
        <f>VLOOKUP(F367, İncelemeler!C:E, 3, FALSE)</f>
        <v>Hareket Halindeki Araçların Karıştığı Şahıs Kazaları, 14.02.2021, Biçerova</v>
      </c>
      <c r="H367" s="14" t="s">
        <v>1200</v>
      </c>
    </row>
    <row r="368" spans="1:8" ht="51.75" customHeight="1">
      <c r="A368" s="17" t="s">
        <v>1022</v>
      </c>
      <c r="B368" s="29" t="s">
        <v>993</v>
      </c>
      <c r="C368" s="35">
        <v>44424</v>
      </c>
      <c r="D368" s="11" t="s">
        <v>994</v>
      </c>
      <c r="E368" s="13" t="s">
        <v>231</v>
      </c>
      <c r="F368" s="13" t="s">
        <v>190</v>
      </c>
      <c r="G368" s="13" t="str">
        <f>VLOOKUP(F368, İncelemeler!C:E, 3, FALSE)</f>
        <v>Hareket Halindeki Araçların Karıştığı Şahıs Kazaları, 14.02.2021, Biçerova</v>
      </c>
      <c r="H368" s="14" t="s">
        <v>1200</v>
      </c>
    </row>
    <row r="369" spans="1:8" ht="51.75" customHeight="1">
      <c r="A369" s="17" t="s">
        <v>1023</v>
      </c>
      <c r="B369" s="11" t="s">
        <v>996</v>
      </c>
      <c r="C369" s="35">
        <v>44424</v>
      </c>
      <c r="D369" s="11" t="s">
        <v>997</v>
      </c>
      <c r="E369" s="13" t="s">
        <v>231</v>
      </c>
      <c r="F369" s="13" t="s">
        <v>190</v>
      </c>
      <c r="G369" s="13" t="str">
        <f>VLOOKUP(F369, İncelemeler!C:E, 3, FALSE)</f>
        <v>Hareket Halindeki Araçların Karıştığı Şahıs Kazaları, 14.02.2021, Biçerova</v>
      </c>
      <c r="H369" s="14" t="s">
        <v>1200</v>
      </c>
    </row>
    <row r="370" spans="1:8" ht="51.75" customHeight="1">
      <c r="A370" s="17" t="s">
        <v>1165</v>
      </c>
      <c r="B370" s="11" t="s">
        <v>999</v>
      </c>
      <c r="C370" s="35">
        <v>44424</v>
      </c>
      <c r="D370" s="11" t="s">
        <v>1000</v>
      </c>
      <c r="E370" s="13" t="s">
        <v>231</v>
      </c>
      <c r="F370" s="13" t="s">
        <v>190</v>
      </c>
      <c r="G370" s="13" t="str">
        <f>VLOOKUP(F370, İncelemeler!C:E, 3, FALSE)</f>
        <v>Hareket Halindeki Araçların Karıştığı Şahıs Kazaları, 14.02.2021, Biçerova</v>
      </c>
      <c r="H370" s="14" t="s">
        <v>1200</v>
      </c>
    </row>
    <row r="371" spans="1:8" ht="51.75" customHeight="1">
      <c r="A371" s="17" t="s">
        <v>1166</v>
      </c>
      <c r="B371" s="29" t="s">
        <v>1001</v>
      </c>
      <c r="C371" s="35">
        <v>44424</v>
      </c>
      <c r="D371" s="11" t="s">
        <v>1002</v>
      </c>
      <c r="E371" s="13" t="s">
        <v>231</v>
      </c>
      <c r="F371" s="13" t="s">
        <v>190</v>
      </c>
      <c r="G371" s="13" t="str">
        <f>VLOOKUP(F371, İncelemeler!C:E, 3, FALSE)</f>
        <v>Hareket Halindeki Araçların Karıştığı Şahıs Kazaları, 14.02.2021, Biçerova</v>
      </c>
      <c r="H371" s="14" t="s">
        <v>1200</v>
      </c>
    </row>
    <row r="372" spans="1:8" ht="51.75" customHeight="1">
      <c r="A372" s="13" t="s">
        <v>1026</v>
      </c>
      <c r="B372" s="11" t="s">
        <v>1004</v>
      </c>
      <c r="C372" s="35">
        <v>44494</v>
      </c>
      <c r="D372" s="11" t="s">
        <v>1005</v>
      </c>
      <c r="E372" s="13" t="s">
        <v>231</v>
      </c>
      <c r="F372" s="13" t="s">
        <v>193</v>
      </c>
      <c r="G372" s="13" t="str">
        <f>VLOOKUP(F372, İncelemeler!C:E, 3, FALSE)</f>
        <v>Çarpışma, 14.04.2021, Çiftehan-Pozantı</v>
      </c>
      <c r="H372" s="14" t="s">
        <v>1200</v>
      </c>
    </row>
    <row r="373" spans="1:8" ht="51.75" customHeight="1">
      <c r="A373" s="13" t="s">
        <v>1029</v>
      </c>
      <c r="B373" s="11" t="s">
        <v>1007</v>
      </c>
      <c r="C373" s="35">
        <v>44494</v>
      </c>
      <c r="D373" s="11" t="s">
        <v>1008</v>
      </c>
      <c r="E373" s="13" t="s">
        <v>231</v>
      </c>
      <c r="F373" s="13" t="s">
        <v>193</v>
      </c>
      <c r="G373" s="13" t="str">
        <f>VLOOKUP(F373, İncelemeler!C:E, 3, FALSE)</f>
        <v>Çarpışma, 14.04.2021, Çiftehan-Pozantı</v>
      </c>
      <c r="H373" s="14" t="s">
        <v>1200</v>
      </c>
    </row>
    <row r="374" spans="1:8" ht="51.75" customHeight="1">
      <c r="A374" s="13" t="s">
        <v>1032</v>
      </c>
      <c r="B374" s="11" t="s">
        <v>1010</v>
      </c>
      <c r="C374" s="35">
        <v>44494</v>
      </c>
      <c r="D374" s="11" t="s">
        <v>1011</v>
      </c>
      <c r="E374" s="13" t="s">
        <v>231</v>
      </c>
      <c r="F374" s="13" t="s">
        <v>193</v>
      </c>
      <c r="G374" s="13" t="str">
        <f>VLOOKUP(F374, İncelemeler!C:E, 3, FALSE)</f>
        <v>Çarpışma, 14.04.2021, Çiftehan-Pozantı</v>
      </c>
      <c r="H374" s="14" t="s">
        <v>1200</v>
      </c>
    </row>
    <row r="375" spans="1:8" ht="51.75" customHeight="1">
      <c r="A375" s="13" t="s">
        <v>1035</v>
      </c>
      <c r="B375" s="29" t="s">
        <v>1013</v>
      </c>
      <c r="C375" s="35">
        <v>44494</v>
      </c>
      <c r="D375" s="11" t="s">
        <v>1014</v>
      </c>
      <c r="E375" s="13" t="s">
        <v>231</v>
      </c>
      <c r="F375" s="13" t="s">
        <v>193</v>
      </c>
      <c r="G375" s="13" t="str">
        <f>VLOOKUP(F375, İncelemeler!C:E, 3, FALSE)</f>
        <v>Çarpışma, 14.04.2021, Çiftehan-Pozantı</v>
      </c>
      <c r="H375" s="14" t="s">
        <v>1200</v>
      </c>
    </row>
    <row r="376" spans="1:8" ht="51.75" customHeight="1">
      <c r="A376" s="13" t="s">
        <v>1038</v>
      </c>
      <c r="B376" s="29" t="s">
        <v>1016</v>
      </c>
      <c r="C376" s="35">
        <v>44494</v>
      </c>
      <c r="D376" s="11" t="s">
        <v>1017</v>
      </c>
      <c r="E376" s="13" t="s">
        <v>231</v>
      </c>
      <c r="F376" s="13" t="s">
        <v>193</v>
      </c>
      <c r="G376" s="13" t="str">
        <f>VLOOKUP(F376, İncelemeler!C:E, 3, FALSE)</f>
        <v>Çarpışma, 14.04.2021, Çiftehan-Pozantı</v>
      </c>
      <c r="H376" s="14" t="s">
        <v>1200</v>
      </c>
    </row>
    <row r="377" spans="1:8" ht="51.75" customHeight="1">
      <c r="A377" s="13" t="s">
        <v>1167</v>
      </c>
      <c r="B377" s="11" t="s">
        <v>1010</v>
      </c>
      <c r="C377" s="35">
        <v>44494</v>
      </c>
      <c r="D377" s="11" t="s">
        <v>1011</v>
      </c>
      <c r="E377" s="13" t="s">
        <v>231</v>
      </c>
      <c r="F377" s="13" t="s">
        <v>193</v>
      </c>
      <c r="G377" s="13" t="str">
        <f>VLOOKUP(F377, İncelemeler!C:E, 3, FALSE)</f>
        <v>Çarpışma, 14.04.2021, Çiftehan-Pozantı</v>
      </c>
      <c r="H377" s="14" t="s">
        <v>1200</v>
      </c>
    </row>
    <row r="378" spans="1:8" ht="51.75" customHeight="1">
      <c r="A378" s="13" t="s">
        <v>1168</v>
      </c>
      <c r="B378" s="11" t="s">
        <v>1020</v>
      </c>
      <c r="C378" s="35">
        <v>44494</v>
      </c>
      <c r="D378" s="11" t="s">
        <v>1021</v>
      </c>
      <c r="E378" s="13" t="s">
        <v>231</v>
      </c>
      <c r="F378" s="13" t="s">
        <v>193</v>
      </c>
      <c r="G378" s="13" t="str">
        <f>VLOOKUP(F378, İncelemeler!C:E, 3, FALSE)</f>
        <v>Çarpışma, 14.04.2021, Çiftehan-Pozantı</v>
      </c>
      <c r="H378" s="14" t="s">
        <v>1200</v>
      </c>
    </row>
    <row r="379" spans="1:8" ht="51.75" customHeight="1">
      <c r="A379" s="13" t="s">
        <v>1169</v>
      </c>
      <c r="B379" s="29" t="s">
        <v>1016</v>
      </c>
      <c r="C379" s="35">
        <v>44494</v>
      </c>
      <c r="D379" s="11" t="s">
        <v>1017</v>
      </c>
      <c r="E379" s="13" t="s">
        <v>231</v>
      </c>
      <c r="F379" s="13" t="s">
        <v>193</v>
      </c>
      <c r="G379" s="13" t="str">
        <f>VLOOKUP(F379, İncelemeler!C:E, 3, FALSE)</f>
        <v>Çarpışma, 14.04.2021, Çiftehan-Pozantı</v>
      </c>
      <c r="H379" s="14" t="s">
        <v>1200</v>
      </c>
    </row>
    <row r="380" spans="1:8" ht="51.75" customHeight="1">
      <c r="A380" s="13" t="s">
        <v>1170</v>
      </c>
      <c r="B380" s="11" t="s">
        <v>1024</v>
      </c>
      <c r="C380" s="35">
        <v>44494</v>
      </c>
      <c r="D380" s="11" t="s">
        <v>1025</v>
      </c>
      <c r="E380" s="13" t="s">
        <v>231</v>
      </c>
      <c r="F380" s="13" t="s">
        <v>193</v>
      </c>
      <c r="G380" s="13" t="str">
        <f>VLOOKUP(F380, İncelemeler!C:E, 3, FALSE)</f>
        <v>Çarpışma, 14.04.2021, Çiftehan-Pozantı</v>
      </c>
      <c r="H380" s="14" t="s">
        <v>1200</v>
      </c>
    </row>
    <row r="381" spans="1:8" ht="51.75" customHeight="1">
      <c r="A381" s="13" t="s">
        <v>1041</v>
      </c>
      <c r="B381" s="11" t="s">
        <v>1027</v>
      </c>
      <c r="C381" s="35">
        <v>44641</v>
      </c>
      <c r="D381" s="11" t="s">
        <v>1028</v>
      </c>
      <c r="E381" s="13" t="s">
        <v>231</v>
      </c>
      <c r="F381" s="13" t="s">
        <v>196</v>
      </c>
      <c r="G381" s="13" t="str">
        <f>VLOOKUP(F381, İncelemeler!C:E, 3, FALSE)</f>
        <v>Çarpışma, 08.09.2021, Tersane-Kaynarca</v>
      </c>
      <c r="H381" s="14" t="s">
        <v>1200</v>
      </c>
    </row>
    <row r="382" spans="1:8" ht="51.75" customHeight="1">
      <c r="A382" s="13" t="s">
        <v>1044</v>
      </c>
      <c r="B382" s="29" t="s">
        <v>1030</v>
      </c>
      <c r="C382" s="35">
        <v>44641</v>
      </c>
      <c r="D382" s="11" t="s">
        <v>1031</v>
      </c>
      <c r="E382" s="13" t="s">
        <v>231</v>
      </c>
      <c r="F382" s="13" t="s">
        <v>196</v>
      </c>
      <c r="G382" s="13" t="str">
        <f>VLOOKUP(F382, İncelemeler!C:E, 3, FALSE)</f>
        <v>Çarpışma, 08.09.2021, Tersane-Kaynarca</v>
      </c>
      <c r="H382" s="14" t="s">
        <v>1200</v>
      </c>
    </row>
    <row r="383" spans="1:8" ht="51.75" customHeight="1">
      <c r="A383" s="13" t="s">
        <v>1047</v>
      </c>
      <c r="B383" s="11" t="s">
        <v>1033</v>
      </c>
      <c r="C383" s="35">
        <v>44641</v>
      </c>
      <c r="D383" s="11" t="s">
        <v>1034</v>
      </c>
      <c r="E383" s="13" t="s">
        <v>231</v>
      </c>
      <c r="F383" s="13" t="s">
        <v>196</v>
      </c>
      <c r="G383" s="13" t="str">
        <f>VLOOKUP(F383, İncelemeler!C:E, 3, FALSE)</f>
        <v>Çarpışma, 08.09.2021, Tersane-Kaynarca</v>
      </c>
      <c r="H383" s="14" t="s">
        <v>1200</v>
      </c>
    </row>
    <row r="384" spans="1:8" ht="51.75" customHeight="1">
      <c r="A384" s="13" t="s">
        <v>1050</v>
      </c>
      <c r="B384" s="11" t="s">
        <v>1036</v>
      </c>
      <c r="C384" s="35">
        <v>44641</v>
      </c>
      <c r="D384" s="11" t="s">
        <v>1037</v>
      </c>
      <c r="E384" s="13" t="s">
        <v>231</v>
      </c>
      <c r="F384" s="13" t="s">
        <v>196</v>
      </c>
      <c r="G384" s="13" t="str">
        <f>VLOOKUP(F384, İncelemeler!C:E, 3, FALSE)</f>
        <v>Çarpışma, 08.09.2021, Tersane-Kaynarca</v>
      </c>
      <c r="H384" s="14" t="s">
        <v>1200</v>
      </c>
    </row>
    <row r="385" spans="1:8" ht="51.75" customHeight="1">
      <c r="A385" s="13" t="s">
        <v>1171</v>
      </c>
      <c r="B385" s="11" t="s">
        <v>1039</v>
      </c>
      <c r="C385" s="35">
        <v>44641</v>
      </c>
      <c r="D385" s="11" t="s">
        <v>1040</v>
      </c>
      <c r="E385" s="13" t="s">
        <v>231</v>
      </c>
      <c r="F385" s="13" t="s">
        <v>196</v>
      </c>
      <c r="G385" s="13" t="str">
        <f>VLOOKUP(F385, İncelemeler!C:E, 3, FALSE)</f>
        <v>Çarpışma, 08.09.2021, Tersane-Kaynarca</v>
      </c>
      <c r="H385" s="14" t="s">
        <v>1200</v>
      </c>
    </row>
    <row r="386" spans="1:8" ht="51.75" customHeight="1">
      <c r="A386" s="13" t="s">
        <v>1053</v>
      </c>
      <c r="B386" s="11" t="s">
        <v>1042</v>
      </c>
      <c r="C386" s="35">
        <v>44795</v>
      </c>
      <c r="D386" s="11" t="s">
        <v>1043</v>
      </c>
      <c r="E386" s="13" t="s">
        <v>231</v>
      </c>
      <c r="F386" s="13" t="s">
        <v>200</v>
      </c>
      <c r="G386" s="13" t="str">
        <f>VLOOKUP(F386, İncelemeler!C:E, 3, FALSE)</f>
        <v>Hemzemin geçit, 17.01.2022, Toprakkale-Osmaniye</v>
      </c>
      <c r="H386" s="14" t="s">
        <v>1200</v>
      </c>
    </row>
    <row r="387" spans="1:8" ht="51.75" customHeight="1">
      <c r="A387" s="13" t="s">
        <v>1055</v>
      </c>
      <c r="B387" s="11" t="s">
        <v>1045</v>
      </c>
      <c r="C387" s="35">
        <v>44795</v>
      </c>
      <c r="D387" s="11" t="s">
        <v>1046</v>
      </c>
      <c r="E387" s="13" t="s">
        <v>231</v>
      </c>
      <c r="F387" s="13" t="s">
        <v>200</v>
      </c>
      <c r="G387" s="13" t="str">
        <f>VLOOKUP(F387, İncelemeler!C:E, 3, FALSE)</f>
        <v>Hemzemin geçit, 17.01.2022, Toprakkale-Osmaniye</v>
      </c>
      <c r="H387" s="14" t="s">
        <v>1200</v>
      </c>
    </row>
    <row r="388" spans="1:8" ht="51.75" customHeight="1">
      <c r="A388" s="13" t="s">
        <v>1057</v>
      </c>
      <c r="B388" s="11" t="s">
        <v>1048</v>
      </c>
      <c r="C388" s="35">
        <v>44795</v>
      </c>
      <c r="D388" s="11" t="s">
        <v>1049</v>
      </c>
      <c r="E388" s="13" t="s">
        <v>231</v>
      </c>
      <c r="F388" s="13" t="s">
        <v>200</v>
      </c>
      <c r="G388" s="13" t="str">
        <f>VLOOKUP(F388, İncelemeler!C:E, 3, FALSE)</f>
        <v>Hemzemin geçit, 17.01.2022, Toprakkale-Osmaniye</v>
      </c>
      <c r="H388" s="14" t="s">
        <v>1200</v>
      </c>
    </row>
    <row r="389" spans="1:8" ht="51.75" customHeight="1">
      <c r="A389" s="13" t="s">
        <v>1059</v>
      </c>
      <c r="B389" s="11" t="s">
        <v>1051</v>
      </c>
      <c r="C389" s="35">
        <v>44795</v>
      </c>
      <c r="D389" s="11" t="s">
        <v>1052</v>
      </c>
      <c r="E389" s="13" t="s">
        <v>231</v>
      </c>
      <c r="F389" s="13" t="s">
        <v>200</v>
      </c>
      <c r="G389" s="13" t="str">
        <f>VLOOKUP(F389, İncelemeler!C:E, 3, FALSE)</f>
        <v>Hemzemin geçit, 17.01.2022, Toprakkale-Osmaniye</v>
      </c>
      <c r="H389" s="14" t="s">
        <v>1200</v>
      </c>
    </row>
    <row r="390" spans="1:8" ht="51.75" customHeight="1">
      <c r="A390" s="13" t="s">
        <v>1062</v>
      </c>
      <c r="B390" s="11" t="s">
        <v>1054</v>
      </c>
      <c r="C390" s="35">
        <v>44921</v>
      </c>
      <c r="D390" s="11" t="s">
        <v>1300</v>
      </c>
      <c r="E390" s="13" t="s">
        <v>231</v>
      </c>
      <c r="F390" s="13" t="s">
        <v>204</v>
      </c>
      <c r="G390" s="13" t="str">
        <f>VLOOKUP(F390, İncelemeler!C:E, 3, FALSE)</f>
        <v>Deray, 05.03.2022, Cürek</v>
      </c>
      <c r="H390" s="14" t="s">
        <v>1200</v>
      </c>
    </row>
    <row r="391" spans="1:8" ht="51.75" customHeight="1">
      <c r="A391" s="13" t="s">
        <v>1064</v>
      </c>
      <c r="B391" s="11" t="s">
        <v>1056</v>
      </c>
      <c r="C391" s="35">
        <v>44921</v>
      </c>
      <c r="D391" s="11" t="s">
        <v>1301</v>
      </c>
      <c r="E391" s="13" t="s">
        <v>231</v>
      </c>
      <c r="F391" s="13" t="s">
        <v>204</v>
      </c>
      <c r="G391" s="13" t="str">
        <f>VLOOKUP(F391, İncelemeler!C:E, 3, FALSE)</f>
        <v>Deray, 05.03.2022, Cürek</v>
      </c>
      <c r="H391" s="14" t="s">
        <v>1200</v>
      </c>
    </row>
    <row r="392" spans="1:8" ht="51.75" customHeight="1">
      <c r="A392" s="13" t="s">
        <v>1066</v>
      </c>
      <c r="B392" s="11" t="s">
        <v>1058</v>
      </c>
      <c r="C392" s="35">
        <v>44921</v>
      </c>
      <c r="D392" s="11" t="s">
        <v>1302</v>
      </c>
      <c r="E392" s="13" t="s">
        <v>231</v>
      </c>
      <c r="F392" s="13" t="s">
        <v>204</v>
      </c>
      <c r="G392" s="13" t="str">
        <f>VLOOKUP(F392, İncelemeler!C:E, 3, FALSE)</f>
        <v>Deray, 05.03.2022, Cürek</v>
      </c>
      <c r="H392" s="14" t="s">
        <v>1200</v>
      </c>
    </row>
    <row r="393" spans="1:8" ht="51.75" customHeight="1">
      <c r="A393" s="13" t="s">
        <v>1068</v>
      </c>
      <c r="B393" s="11" t="s">
        <v>1060</v>
      </c>
      <c r="C393" s="35">
        <v>44921</v>
      </c>
      <c r="D393" s="11" t="s">
        <v>1303</v>
      </c>
      <c r="E393" s="13" t="s">
        <v>231</v>
      </c>
      <c r="F393" s="13" t="s">
        <v>204</v>
      </c>
      <c r="G393" s="13" t="str">
        <f>VLOOKUP(F393, İncelemeler!C:E, 3, FALSE)</f>
        <v>Deray, 05.03.2022, Cürek</v>
      </c>
      <c r="H393" s="14" t="s">
        <v>1200</v>
      </c>
    </row>
    <row r="394" spans="1:8" ht="51.75" customHeight="1">
      <c r="A394" s="13" t="s">
        <v>1070</v>
      </c>
      <c r="B394" s="11" t="s">
        <v>1061</v>
      </c>
      <c r="C394" s="35">
        <v>44921</v>
      </c>
      <c r="D394" s="11" t="s">
        <v>1304</v>
      </c>
      <c r="E394" s="13" t="s">
        <v>231</v>
      </c>
      <c r="F394" s="13" t="s">
        <v>204</v>
      </c>
      <c r="G394" s="13" t="str">
        <f>VLOOKUP(F394, İncelemeler!C:E, 3, FALSE)</f>
        <v>Deray, 05.03.2022, Cürek</v>
      </c>
      <c r="H394" s="14" t="s">
        <v>1200</v>
      </c>
    </row>
    <row r="395" spans="1:8" ht="51.75" customHeight="1">
      <c r="A395" s="13" t="s">
        <v>1075</v>
      </c>
      <c r="B395" s="11" t="s">
        <v>1063</v>
      </c>
      <c r="C395" s="35">
        <v>45005</v>
      </c>
      <c r="D395" s="11" t="s">
        <v>1305</v>
      </c>
      <c r="E395" s="13" t="s">
        <v>231</v>
      </c>
      <c r="F395" s="13" t="s">
        <v>208</v>
      </c>
      <c r="G395" s="13" t="str">
        <f>VLOOKUP(F395, İncelemeler!C:E, 3, FALSE)</f>
        <v>Çarpışma, 18.06.2022, İsdemir-Sarıseki</v>
      </c>
      <c r="H395" s="14" t="s">
        <v>1200</v>
      </c>
    </row>
    <row r="396" spans="1:8" ht="51.75" customHeight="1">
      <c r="A396" s="13" t="s">
        <v>1077</v>
      </c>
      <c r="B396" s="11" t="s">
        <v>1065</v>
      </c>
      <c r="C396" s="35">
        <v>45005</v>
      </c>
      <c r="D396" s="11" t="s">
        <v>1306</v>
      </c>
      <c r="E396" s="13" t="s">
        <v>231</v>
      </c>
      <c r="F396" s="13" t="s">
        <v>208</v>
      </c>
      <c r="G396" s="13" t="str">
        <f>VLOOKUP(F396, İncelemeler!C:E, 3, FALSE)</f>
        <v>Çarpışma, 18.06.2022, İsdemir-Sarıseki</v>
      </c>
      <c r="H396" s="14" t="s">
        <v>1200</v>
      </c>
    </row>
    <row r="397" spans="1:8" ht="51.75" customHeight="1">
      <c r="A397" s="13" t="s">
        <v>1079</v>
      </c>
      <c r="B397" s="11" t="s">
        <v>1067</v>
      </c>
      <c r="C397" s="35">
        <v>45005</v>
      </c>
      <c r="D397" s="11" t="s">
        <v>1307</v>
      </c>
      <c r="E397" s="13" t="s">
        <v>231</v>
      </c>
      <c r="F397" s="13" t="s">
        <v>208</v>
      </c>
      <c r="G397" s="13" t="str">
        <f>VLOOKUP(F397, İncelemeler!C:E, 3, FALSE)</f>
        <v>Çarpışma, 18.06.2022, İsdemir-Sarıseki</v>
      </c>
      <c r="H397" s="14" t="s">
        <v>1200</v>
      </c>
    </row>
    <row r="398" spans="1:8" ht="51.75" customHeight="1">
      <c r="A398" s="13" t="s">
        <v>1081</v>
      </c>
      <c r="B398" s="11" t="s">
        <v>1069</v>
      </c>
      <c r="C398" s="35">
        <v>45005</v>
      </c>
      <c r="D398" s="11" t="s">
        <v>1308</v>
      </c>
      <c r="E398" s="13" t="s">
        <v>231</v>
      </c>
      <c r="F398" s="13" t="s">
        <v>208</v>
      </c>
      <c r="G398" s="13" t="str">
        <f>VLOOKUP(F398, İncelemeler!C:E, 3, FALSE)</f>
        <v>Çarpışma, 18.06.2022, İsdemir-Sarıseki</v>
      </c>
      <c r="H398" s="14" t="s">
        <v>1200</v>
      </c>
    </row>
    <row r="399" spans="1:8" ht="51.75" customHeight="1">
      <c r="A399" s="13" t="s">
        <v>1083</v>
      </c>
      <c r="B399" s="11" t="s">
        <v>1071</v>
      </c>
      <c r="C399" s="35">
        <v>45005</v>
      </c>
      <c r="D399" s="11" t="s">
        <v>1309</v>
      </c>
      <c r="E399" s="13" t="s">
        <v>231</v>
      </c>
      <c r="F399" s="13" t="s">
        <v>208</v>
      </c>
      <c r="G399" s="13" t="str">
        <f>VLOOKUP(F399, İncelemeler!C:E, 3, FALSE)</f>
        <v>Çarpışma, 18.06.2022, İsdemir-Sarıseki</v>
      </c>
      <c r="H399" s="14" t="s">
        <v>1200</v>
      </c>
    </row>
    <row r="400" spans="1:8" ht="51.75" customHeight="1">
      <c r="A400" s="13" t="s">
        <v>1172</v>
      </c>
      <c r="B400" s="11" t="s">
        <v>1072</v>
      </c>
      <c r="C400" s="35">
        <v>45005</v>
      </c>
      <c r="D400" s="11" t="s">
        <v>1310</v>
      </c>
      <c r="E400" s="13" t="s">
        <v>231</v>
      </c>
      <c r="F400" s="13" t="s">
        <v>208</v>
      </c>
      <c r="G400" s="13" t="str">
        <f>VLOOKUP(F400, İncelemeler!C:E, 3, FALSE)</f>
        <v>Çarpışma, 18.06.2022, İsdemir-Sarıseki</v>
      </c>
      <c r="H400" s="14" t="s">
        <v>1200</v>
      </c>
    </row>
    <row r="401" spans="1:8" ht="51.75" customHeight="1">
      <c r="A401" s="13" t="s">
        <v>1173</v>
      </c>
      <c r="B401" s="11" t="s">
        <v>1073</v>
      </c>
      <c r="C401" s="35">
        <v>45005</v>
      </c>
      <c r="D401" s="11" t="s">
        <v>1311</v>
      </c>
      <c r="E401" s="13" t="s">
        <v>231</v>
      </c>
      <c r="F401" s="13" t="s">
        <v>208</v>
      </c>
      <c r="G401" s="13" t="str">
        <f>VLOOKUP(F401, İncelemeler!C:E, 3, FALSE)</f>
        <v>Çarpışma, 18.06.2022, İsdemir-Sarıseki</v>
      </c>
      <c r="H401" s="14" t="s">
        <v>1200</v>
      </c>
    </row>
    <row r="402" spans="1:8" ht="51.75" customHeight="1">
      <c r="A402" s="13" t="s">
        <v>1174</v>
      </c>
      <c r="B402" s="11" t="s">
        <v>1074</v>
      </c>
      <c r="C402" s="35">
        <v>45005</v>
      </c>
      <c r="D402" s="11" t="s">
        <v>1307</v>
      </c>
      <c r="E402" s="13" t="s">
        <v>231</v>
      </c>
      <c r="F402" s="13" t="s">
        <v>208</v>
      </c>
      <c r="G402" s="13" t="str">
        <f>VLOOKUP(F402, İncelemeler!C:E, 3, FALSE)</f>
        <v>Çarpışma, 18.06.2022, İsdemir-Sarıseki</v>
      </c>
      <c r="H402" s="14" t="s">
        <v>1200</v>
      </c>
    </row>
    <row r="403" spans="1:8" ht="51.75" customHeight="1">
      <c r="A403" s="13" t="s">
        <v>1085</v>
      </c>
      <c r="B403" s="11" t="s">
        <v>1076</v>
      </c>
      <c r="C403" s="35">
        <v>45068</v>
      </c>
      <c r="D403" s="11" t="s">
        <v>1312</v>
      </c>
      <c r="E403" s="13" t="s">
        <v>231</v>
      </c>
      <c r="F403" s="13" t="s">
        <v>211</v>
      </c>
      <c r="G403" s="13" t="str">
        <f>VLOOKUP(F403, İncelemeler!C:E, 3, FALSE)</f>
        <v>Deray, 10.10.2022, Argıthan-Akşehir</v>
      </c>
      <c r="H403" s="14" t="s">
        <v>1200</v>
      </c>
    </row>
    <row r="404" spans="1:8" ht="51.75" customHeight="1">
      <c r="A404" s="13" t="s">
        <v>1087</v>
      </c>
      <c r="B404" s="11" t="s">
        <v>1078</v>
      </c>
      <c r="C404" s="35">
        <v>45068</v>
      </c>
      <c r="D404" s="11" t="s">
        <v>1313</v>
      </c>
      <c r="E404" s="13" t="s">
        <v>231</v>
      </c>
      <c r="F404" s="13" t="s">
        <v>211</v>
      </c>
      <c r="G404" s="13" t="str">
        <f>VLOOKUP(F404, İncelemeler!C:E, 3, FALSE)</f>
        <v>Deray, 10.10.2022, Argıthan-Akşehir</v>
      </c>
      <c r="H404" s="14" t="s">
        <v>1200</v>
      </c>
    </row>
    <row r="405" spans="1:8" ht="51.75" customHeight="1">
      <c r="A405" s="13" t="s">
        <v>1089</v>
      </c>
      <c r="B405" s="11" t="s">
        <v>1080</v>
      </c>
      <c r="C405" s="35">
        <v>45068</v>
      </c>
      <c r="D405" s="11" t="s">
        <v>1314</v>
      </c>
      <c r="E405" s="13" t="s">
        <v>231</v>
      </c>
      <c r="F405" s="13" t="s">
        <v>211</v>
      </c>
      <c r="G405" s="13" t="str">
        <f>VLOOKUP(F405, İncelemeler!C:E, 3, FALSE)</f>
        <v>Deray, 10.10.2022, Argıthan-Akşehir</v>
      </c>
      <c r="H405" s="14" t="s">
        <v>1200</v>
      </c>
    </row>
    <row r="406" spans="1:8" ht="51.75" customHeight="1">
      <c r="A406" s="13" t="s">
        <v>1091</v>
      </c>
      <c r="B406" s="11" t="s">
        <v>1082</v>
      </c>
      <c r="C406" s="35">
        <v>45068</v>
      </c>
      <c r="D406" s="11" t="s">
        <v>1315</v>
      </c>
      <c r="E406" s="13" t="s">
        <v>231</v>
      </c>
      <c r="F406" s="13" t="s">
        <v>211</v>
      </c>
      <c r="G406" s="13" t="str">
        <f>VLOOKUP(F406, İncelemeler!C:E, 3, FALSE)</f>
        <v>Deray, 10.10.2022, Argıthan-Akşehir</v>
      </c>
      <c r="H406" s="14" t="s">
        <v>1200</v>
      </c>
    </row>
    <row r="407" spans="1:8" ht="51.75" customHeight="1">
      <c r="A407" s="13" t="s">
        <v>1175</v>
      </c>
      <c r="B407" s="11" t="s">
        <v>1084</v>
      </c>
      <c r="C407" s="35">
        <v>45068</v>
      </c>
      <c r="D407" s="11" t="s">
        <v>1316</v>
      </c>
      <c r="E407" s="13" t="s">
        <v>231</v>
      </c>
      <c r="F407" s="13" t="s">
        <v>211</v>
      </c>
      <c r="G407" s="13" t="str">
        <f>VLOOKUP(F407, İncelemeler!C:E, 3, FALSE)</f>
        <v>Deray, 10.10.2022, Argıthan-Akşehir</v>
      </c>
      <c r="H407" s="14" t="s">
        <v>1200</v>
      </c>
    </row>
    <row r="408" spans="1:8" ht="51.75" customHeight="1">
      <c r="A408" s="13" t="s">
        <v>1093</v>
      </c>
      <c r="B408" s="11" t="s">
        <v>1086</v>
      </c>
      <c r="C408" s="35">
        <v>45250</v>
      </c>
      <c r="D408" s="11" t="s">
        <v>1317</v>
      </c>
      <c r="E408" s="13" t="s">
        <v>231</v>
      </c>
      <c r="F408" s="13" t="s">
        <v>214</v>
      </c>
      <c r="G408" s="13" t="str">
        <f>VLOOKUP(F408, İncelemeler!C:E, 3, FALSE)</f>
        <v>Hareket Halindeki Araçların Karıştığı Şahıs Kazaları, 13.06.2023, Zeytinburnu-Yenimahalle</v>
      </c>
      <c r="H408" s="14" t="s">
        <v>1200</v>
      </c>
    </row>
    <row r="409" spans="1:8" ht="51.75" customHeight="1">
      <c r="A409" s="13" t="s">
        <v>1095</v>
      </c>
      <c r="B409" s="11" t="s">
        <v>1088</v>
      </c>
      <c r="C409" s="35">
        <v>45250</v>
      </c>
      <c r="D409" s="11" t="s">
        <v>1318</v>
      </c>
      <c r="E409" s="13" t="s">
        <v>231</v>
      </c>
      <c r="F409" s="13" t="s">
        <v>214</v>
      </c>
      <c r="G409" s="13" t="str">
        <f>VLOOKUP(F409, İncelemeler!C:E, 3, FALSE)</f>
        <v>Hareket Halindeki Araçların Karıştığı Şahıs Kazaları, 13.06.2023, Zeytinburnu-Yenimahalle</v>
      </c>
      <c r="H409" s="14" t="s">
        <v>1200</v>
      </c>
    </row>
    <row r="410" spans="1:8" ht="51.75" customHeight="1">
      <c r="A410" s="13" t="s">
        <v>1097</v>
      </c>
      <c r="B410" s="11" t="s">
        <v>1090</v>
      </c>
      <c r="C410" s="35">
        <v>45250</v>
      </c>
      <c r="D410" s="11" t="s">
        <v>1319</v>
      </c>
      <c r="E410" s="13" t="s">
        <v>231</v>
      </c>
      <c r="F410" s="13" t="s">
        <v>214</v>
      </c>
      <c r="G410" s="13" t="str">
        <f>VLOOKUP(F410, İncelemeler!C:E, 3, FALSE)</f>
        <v>Hareket Halindeki Araçların Karıştığı Şahıs Kazaları, 13.06.2023, Zeytinburnu-Yenimahalle</v>
      </c>
      <c r="H410" s="14" t="s">
        <v>1200</v>
      </c>
    </row>
    <row r="411" spans="1:8" ht="51.75" customHeight="1">
      <c r="A411" s="13" t="s">
        <v>1099</v>
      </c>
      <c r="B411" s="11" t="s">
        <v>1092</v>
      </c>
      <c r="C411" s="35">
        <v>45250</v>
      </c>
      <c r="D411" s="11" t="s">
        <v>1320</v>
      </c>
      <c r="E411" s="13" t="s">
        <v>231</v>
      </c>
      <c r="F411" s="13" t="s">
        <v>214</v>
      </c>
      <c r="G411" s="13" t="str">
        <f>VLOOKUP(F411, İncelemeler!C:E, 3, FALSE)</f>
        <v>Hareket Halindeki Araçların Karıştığı Şahıs Kazaları, 13.06.2023, Zeytinburnu-Yenimahalle</v>
      </c>
      <c r="H411" s="14" t="s">
        <v>1200</v>
      </c>
    </row>
    <row r="412" spans="1:8" ht="51.75" customHeight="1">
      <c r="A412" s="13" t="s">
        <v>1105</v>
      </c>
      <c r="B412" s="11" t="s">
        <v>1094</v>
      </c>
      <c r="C412" s="35">
        <v>45551</v>
      </c>
      <c r="D412" s="11" t="s">
        <v>1321</v>
      </c>
      <c r="E412" s="13" t="s">
        <v>231</v>
      </c>
      <c r="F412" s="13" t="s">
        <v>217</v>
      </c>
      <c r="G412" s="13" t="str">
        <f>VLOOKUP(F412, İncelemeler!C:E, 3, FALSE)</f>
        <v>Deray, 14.10.2023, Kayaş</v>
      </c>
      <c r="H412" s="14" t="s">
        <v>1200</v>
      </c>
    </row>
    <row r="413" spans="1:8" ht="51.75" customHeight="1">
      <c r="A413" s="13" t="s">
        <v>1107</v>
      </c>
      <c r="B413" s="11" t="s">
        <v>1096</v>
      </c>
      <c r="C413" s="35">
        <v>45551</v>
      </c>
      <c r="D413" s="11" t="s">
        <v>1322</v>
      </c>
      <c r="E413" s="13" t="s">
        <v>231</v>
      </c>
      <c r="F413" s="13" t="s">
        <v>217</v>
      </c>
      <c r="G413" s="13" t="str">
        <f>VLOOKUP(F413, İncelemeler!C:E, 3, FALSE)</f>
        <v>Deray, 14.10.2023, Kayaş</v>
      </c>
      <c r="H413" s="14" t="s">
        <v>1200</v>
      </c>
    </row>
    <row r="414" spans="1:8" ht="51.75" customHeight="1">
      <c r="A414" s="13" t="s">
        <v>1176</v>
      </c>
      <c r="B414" s="11" t="s">
        <v>1098</v>
      </c>
      <c r="C414" s="35">
        <v>45551</v>
      </c>
      <c r="D414" s="11" t="s">
        <v>1323</v>
      </c>
      <c r="E414" s="13" t="s">
        <v>231</v>
      </c>
      <c r="F414" s="13" t="s">
        <v>217</v>
      </c>
      <c r="G414" s="13" t="str">
        <f>VLOOKUP(F414, İncelemeler!C:E, 3, FALSE)</f>
        <v>Deray, 14.10.2023, Kayaş</v>
      </c>
      <c r="H414" s="14" t="s">
        <v>1200</v>
      </c>
    </row>
    <row r="415" spans="1:8" ht="51.75" customHeight="1">
      <c r="A415" s="13" t="s">
        <v>1177</v>
      </c>
      <c r="B415" s="11" t="s">
        <v>1100</v>
      </c>
      <c r="C415" s="35">
        <v>45551</v>
      </c>
      <c r="D415" s="11" t="s">
        <v>1324</v>
      </c>
      <c r="E415" s="13" t="s">
        <v>231</v>
      </c>
      <c r="F415" s="13" t="s">
        <v>217</v>
      </c>
      <c r="G415" s="13" t="str">
        <f>VLOOKUP(F415, İncelemeler!C:E, 3, FALSE)</f>
        <v>Deray, 14.10.2023, Kayaş</v>
      </c>
      <c r="H415" s="14" t="s">
        <v>1200</v>
      </c>
    </row>
    <row r="416" spans="1:8" ht="51.75" customHeight="1">
      <c r="A416" s="13" t="s">
        <v>1178</v>
      </c>
      <c r="B416" s="11" t="s">
        <v>1101</v>
      </c>
      <c r="C416" s="35">
        <v>45551</v>
      </c>
      <c r="D416" s="11" t="s">
        <v>1325</v>
      </c>
      <c r="E416" s="13" t="s">
        <v>231</v>
      </c>
      <c r="F416" s="13" t="s">
        <v>217</v>
      </c>
      <c r="G416" s="13" t="str">
        <f>VLOOKUP(F416, İncelemeler!C:E, 3, FALSE)</f>
        <v>Deray, 14.10.2023, Kayaş</v>
      </c>
      <c r="H416" s="14" t="s">
        <v>1200</v>
      </c>
    </row>
    <row r="417" spans="1:8" ht="51.75" customHeight="1">
      <c r="A417" s="13" t="s">
        <v>1179</v>
      </c>
      <c r="B417" s="11" t="s">
        <v>1102</v>
      </c>
      <c r="C417" s="35">
        <v>45551</v>
      </c>
      <c r="D417" s="11" t="s">
        <v>1326</v>
      </c>
      <c r="E417" s="13" t="s">
        <v>231</v>
      </c>
      <c r="F417" s="13" t="s">
        <v>217</v>
      </c>
      <c r="G417" s="13" t="str">
        <f>VLOOKUP(F417, İncelemeler!C:E, 3, FALSE)</f>
        <v>Deray, 14.10.2023, Kayaş</v>
      </c>
      <c r="H417" s="14" t="s">
        <v>1200</v>
      </c>
    </row>
    <row r="418" spans="1:8" ht="51.75" customHeight="1">
      <c r="A418" s="13" t="s">
        <v>1180</v>
      </c>
      <c r="B418" s="11" t="s">
        <v>1103</v>
      </c>
      <c r="C418" s="35">
        <v>45551</v>
      </c>
      <c r="D418" s="11" t="s">
        <v>1327</v>
      </c>
      <c r="E418" s="13" t="s">
        <v>231</v>
      </c>
      <c r="F418" s="13" t="s">
        <v>217</v>
      </c>
      <c r="G418" s="13" t="str">
        <f>VLOOKUP(F418, İncelemeler!C:E, 3, FALSE)</f>
        <v>Deray, 14.10.2023, Kayaş</v>
      </c>
      <c r="H418" s="14" t="s">
        <v>1200</v>
      </c>
    </row>
    <row r="419" spans="1:8" ht="51.75" customHeight="1">
      <c r="A419" s="13" t="s">
        <v>1181</v>
      </c>
      <c r="B419" s="11" t="s">
        <v>1104</v>
      </c>
      <c r="C419" s="35">
        <v>45551</v>
      </c>
      <c r="D419" s="11" t="s">
        <v>1328</v>
      </c>
      <c r="E419" s="13" t="s">
        <v>231</v>
      </c>
      <c r="F419" s="13" t="s">
        <v>217</v>
      </c>
      <c r="G419" s="13" t="str">
        <f>VLOOKUP(F419, İncelemeler!C:E, 3, FALSE)</f>
        <v>Deray, 14.10.2023, Kayaş</v>
      </c>
      <c r="H419" s="14" t="s">
        <v>1200</v>
      </c>
    </row>
    <row r="420" spans="1:8" ht="51.75" customHeight="1">
      <c r="A420" s="13" t="s">
        <v>1109</v>
      </c>
      <c r="B420" s="11" t="s">
        <v>1106</v>
      </c>
      <c r="C420" s="35">
        <v>45831</v>
      </c>
      <c r="D420" s="11" t="s">
        <v>1329</v>
      </c>
      <c r="E420" s="13" t="s">
        <v>231</v>
      </c>
      <c r="F420" s="13" t="s">
        <v>220</v>
      </c>
      <c r="G420" s="13" t="str">
        <f>VLOOKUP(F420, İncelemeler!C:E, 3, FALSE)</f>
        <v>Çarpışma, 28.10.2024, Muş-Kurt</v>
      </c>
      <c r="H420" s="14" t="s">
        <v>1200</v>
      </c>
    </row>
    <row r="421" spans="1:8" ht="51.75" customHeight="1">
      <c r="A421" s="13" t="s">
        <v>1111</v>
      </c>
      <c r="B421" s="11" t="s">
        <v>1108</v>
      </c>
      <c r="C421" s="35">
        <v>45831</v>
      </c>
      <c r="D421" s="11" t="s">
        <v>1330</v>
      </c>
      <c r="E421" s="13" t="s">
        <v>231</v>
      </c>
      <c r="F421" s="13" t="s">
        <v>220</v>
      </c>
      <c r="G421" s="13" t="str">
        <f>VLOOKUP(F421, İncelemeler!C:E, 3, FALSE)</f>
        <v>Çarpışma, 28.10.2024, Muş-Kurt</v>
      </c>
      <c r="H421" s="14" t="s">
        <v>1200</v>
      </c>
    </row>
    <row r="422" spans="1:8" ht="51.75" customHeight="1">
      <c r="A422" s="13" t="s">
        <v>1182</v>
      </c>
      <c r="B422" s="11" t="s">
        <v>1110</v>
      </c>
      <c r="C422" s="35">
        <v>46106</v>
      </c>
      <c r="D422" s="11" t="s">
        <v>1331</v>
      </c>
      <c r="E422" s="13" t="s">
        <v>231</v>
      </c>
      <c r="F422" s="13" t="s">
        <v>1159</v>
      </c>
      <c r="G422" s="13" t="str">
        <f>VLOOKUP(F422, İncelemeler!C:E, 3, FALSE)</f>
        <v>Çarpışma, 10.09.2025, Ulugüney-Hasançelebi</v>
      </c>
      <c r="H422" s="14" t="s">
        <v>1200</v>
      </c>
    </row>
    <row r="423" spans="1:8" ht="51.75" customHeight="1">
      <c r="A423" s="13" t="s">
        <v>1183</v>
      </c>
      <c r="B423" s="11" t="s">
        <v>1112</v>
      </c>
      <c r="C423" s="35">
        <v>46106</v>
      </c>
      <c r="D423" s="11" t="s">
        <v>1332</v>
      </c>
      <c r="E423" s="13" t="s">
        <v>231</v>
      </c>
      <c r="F423" s="13" t="s">
        <v>1159</v>
      </c>
      <c r="G423" s="13" t="str">
        <f>VLOOKUP(F423, İncelemeler!C:E, 3, FALSE)</f>
        <v>Çarpışma, 10.09.2025, Ulugüney-Hasançelebi</v>
      </c>
      <c r="H423" s="14" t="s">
        <v>1200</v>
      </c>
    </row>
    <row r="424" spans="1:8" ht="51.75" customHeight="1">
      <c r="A424" s="13" t="s">
        <v>1184</v>
      </c>
      <c r="B424" s="11" t="s">
        <v>1113</v>
      </c>
      <c r="C424" s="35">
        <v>46106</v>
      </c>
      <c r="D424" s="11" t="s">
        <v>1333</v>
      </c>
      <c r="E424" s="13" t="s">
        <v>231</v>
      </c>
      <c r="F424" s="13" t="s">
        <v>1159</v>
      </c>
      <c r="G424" s="13" t="str">
        <f>VLOOKUP(F424, İncelemeler!C:E, 3, FALSE)</f>
        <v>Çarpışma, 10.09.2025, Ulugüney-Hasançelebi</v>
      </c>
      <c r="H424" s="14" t="s">
        <v>1200</v>
      </c>
    </row>
    <row r="425" spans="1:8" ht="51.75" customHeight="1">
      <c r="A425" s="13" t="s">
        <v>1185</v>
      </c>
      <c r="B425" s="11" t="s">
        <v>1114</v>
      </c>
      <c r="C425" s="35">
        <v>46106</v>
      </c>
      <c r="D425" s="11" t="s">
        <v>1334</v>
      </c>
      <c r="E425" s="13" t="s">
        <v>231</v>
      </c>
      <c r="F425" s="13" t="s">
        <v>1159</v>
      </c>
      <c r="G425" s="13" t="str">
        <f>VLOOKUP(F425, İncelemeler!C:E, 3, FALSE)</f>
        <v>Çarpışma, 10.09.2025, Ulugüney-Hasançelebi</v>
      </c>
      <c r="H425" s="14" t="s">
        <v>1200</v>
      </c>
    </row>
    <row r="426" spans="1:8" ht="51.75" customHeight="1">
      <c r="A426" s="13" t="s">
        <v>1186</v>
      </c>
      <c r="B426" s="11" t="s">
        <v>1115</v>
      </c>
      <c r="C426" s="35">
        <v>46106</v>
      </c>
      <c r="D426" s="11" t="s">
        <v>1335</v>
      </c>
      <c r="E426" s="13" t="s">
        <v>231</v>
      </c>
      <c r="F426" s="13" t="s">
        <v>1159</v>
      </c>
      <c r="G426" s="13" t="str">
        <f>VLOOKUP(F426, İncelemeler!C:E, 3, FALSE)</f>
        <v>Çarpışma, 10.09.2025, Ulugüney-Hasançelebi</v>
      </c>
      <c r="H426" s="14" t="s">
        <v>1200</v>
      </c>
    </row>
    <row r="427" spans="1:8" ht="51.75" customHeight="1">
      <c r="A427" s="13" t="s">
        <v>1187</v>
      </c>
      <c r="B427" s="11" t="s">
        <v>1116</v>
      </c>
      <c r="C427" s="35">
        <v>46106</v>
      </c>
      <c r="D427" s="11" t="s">
        <v>1117</v>
      </c>
      <c r="E427" s="13" t="s">
        <v>231</v>
      </c>
      <c r="F427" s="13" t="s">
        <v>1159</v>
      </c>
      <c r="G427" s="13" t="str">
        <f>VLOOKUP(F427, İncelemeler!C:E, 3, FALSE)</f>
        <v>Çarpışma, 10.09.2025, Ulugüney-Hasançelebi</v>
      </c>
      <c r="H427" s="14" t="s">
        <v>1200</v>
      </c>
    </row>
    <row r="428" spans="1:8" ht="51.75" customHeight="1">
      <c r="A428" s="13" t="s">
        <v>1188</v>
      </c>
      <c r="B428" s="11" t="s">
        <v>1110</v>
      </c>
      <c r="C428" s="35">
        <v>46106</v>
      </c>
      <c r="D428" s="11" t="s">
        <v>1336</v>
      </c>
      <c r="E428" s="13" t="s">
        <v>231</v>
      </c>
      <c r="F428" s="13" t="s">
        <v>1159</v>
      </c>
      <c r="G428" s="13" t="str">
        <f>VLOOKUP(F428, İncelemeler!C:E, 3, FALSE)</f>
        <v>Çarpışma, 10.09.2025, Ulugüney-Hasançelebi</v>
      </c>
      <c r="H428" s="14" t="s">
        <v>1200</v>
      </c>
    </row>
    <row r="429" spans="1:8" ht="51.75" customHeight="1">
      <c r="A429" s="13" t="s">
        <v>1189</v>
      </c>
      <c r="B429" s="11" t="s">
        <v>1118</v>
      </c>
      <c r="C429" s="35">
        <v>46106</v>
      </c>
      <c r="D429" s="11" t="s">
        <v>1337</v>
      </c>
      <c r="E429" s="13" t="s">
        <v>231</v>
      </c>
      <c r="F429" s="13" t="s">
        <v>1159</v>
      </c>
      <c r="G429" s="13" t="str">
        <f>VLOOKUP(F429, İncelemeler!C:E, 3, FALSE)</f>
        <v>Çarpışma, 10.09.2025, Ulugüney-Hasançelebi</v>
      </c>
      <c r="H429" s="14" t="s">
        <v>1200</v>
      </c>
    </row>
    <row r="430" spans="1:8" ht="51.75" customHeight="1">
      <c r="A430" s="13" t="s">
        <v>1190</v>
      </c>
      <c r="B430" s="11" t="s">
        <v>1119</v>
      </c>
      <c r="C430" s="35">
        <v>46106</v>
      </c>
      <c r="D430" s="11" t="s">
        <v>1338</v>
      </c>
      <c r="E430" s="13" t="s">
        <v>231</v>
      </c>
      <c r="F430" s="13" t="s">
        <v>1159</v>
      </c>
      <c r="G430" s="13" t="str">
        <f>VLOOKUP(F430, İncelemeler!C:E, 3, FALSE)</f>
        <v>Çarpışma, 10.09.2025, Ulugüney-Hasançelebi</v>
      </c>
      <c r="H430" s="14" t="s">
        <v>1200</v>
      </c>
    </row>
    <row r="431" spans="1:8" ht="51.75" customHeight="1">
      <c r="A431" s="13" t="s">
        <v>1191</v>
      </c>
      <c r="B431" s="11" t="s">
        <v>1120</v>
      </c>
      <c r="C431" s="35">
        <v>46106</v>
      </c>
      <c r="D431" s="11" t="s">
        <v>1339</v>
      </c>
      <c r="E431" s="13" t="s">
        <v>231</v>
      </c>
      <c r="F431" s="13" t="s">
        <v>1159</v>
      </c>
      <c r="G431" s="13" t="str">
        <f>VLOOKUP(F431, İncelemeler!C:E, 3, FALSE)</f>
        <v>Çarpışma, 10.09.2025, Ulugüney-Hasançelebi</v>
      </c>
      <c r="H431" s="14" t="s">
        <v>1200</v>
      </c>
    </row>
  </sheetData>
  <phoneticPr fontId="9" type="noConversion"/>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ayfa6"/>
  <dimension ref="A1:B20"/>
  <sheetViews>
    <sheetView zoomScaleNormal="100" workbookViewId="0"/>
  </sheetViews>
  <sheetFormatPr defaultColWidth="8.7109375" defaultRowHeight="15"/>
  <cols>
    <col min="1" max="1" width="30" style="1" customWidth="1"/>
    <col min="2" max="2" width="45" style="1" customWidth="1"/>
  </cols>
  <sheetData>
    <row r="1" spans="1:2" ht="15" customHeight="1">
      <c r="A1" s="2" t="s">
        <v>1121</v>
      </c>
      <c r="B1" s="2" t="s">
        <v>1122</v>
      </c>
    </row>
    <row r="2" spans="1:2" ht="15" customHeight="1">
      <c r="A2" s="16" t="s">
        <v>1123</v>
      </c>
      <c r="B2" s="16" t="s">
        <v>1124</v>
      </c>
    </row>
    <row r="3" spans="1:2" ht="15" customHeight="1">
      <c r="A3" s="16" t="s">
        <v>1125</v>
      </c>
      <c r="B3" s="16" t="s">
        <v>1126</v>
      </c>
    </row>
    <row r="4" spans="1:2" ht="15" customHeight="1">
      <c r="A4" s="16" t="s">
        <v>1127</v>
      </c>
      <c r="B4" s="16" t="s">
        <v>1128</v>
      </c>
    </row>
    <row r="5" spans="1:2" ht="15" customHeight="1">
      <c r="A5" s="16" t="s">
        <v>1129</v>
      </c>
      <c r="B5" s="16" t="s">
        <v>1130</v>
      </c>
    </row>
    <row r="6" spans="1:2" ht="15" customHeight="1">
      <c r="A6" s="16" t="s">
        <v>1131</v>
      </c>
      <c r="B6" s="16" t="s">
        <v>1132</v>
      </c>
    </row>
    <row r="7" spans="1:2" ht="15" customHeight="1">
      <c r="A7" s="16" t="s">
        <v>1133</v>
      </c>
      <c r="B7" s="16" t="s">
        <v>1134</v>
      </c>
    </row>
    <row r="8" spans="1:2" ht="15" customHeight="1">
      <c r="A8" s="16" t="s">
        <v>1135</v>
      </c>
      <c r="B8" s="16" t="s">
        <v>1136</v>
      </c>
    </row>
    <row r="9" spans="1:2" ht="15" customHeight="1">
      <c r="A9" s="16" t="s">
        <v>1137</v>
      </c>
      <c r="B9" s="16" t="s">
        <v>1138</v>
      </c>
    </row>
    <row r="10" spans="1:2" ht="15" customHeight="1">
      <c r="A10" s="16" t="s">
        <v>1139</v>
      </c>
      <c r="B10" s="16" t="s">
        <v>1140</v>
      </c>
    </row>
    <row r="11" spans="1:2" ht="15" customHeight="1">
      <c r="A11" s="16" t="s">
        <v>1141</v>
      </c>
      <c r="B11" s="16" t="s">
        <v>1142</v>
      </c>
    </row>
    <row r="12" spans="1:2" ht="15" customHeight="1">
      <c r="A12" s="16" t="s">
        <v>26</v>
      </c>
      <c r="B12" s="16" t="s">
        <v>1143</v>
      </c>
    </row>
    <row r="13" spans="1:2" ht="15" customHeight="1">
      <c r="A13" s="16" t="s">
        <v>1144</v>
      </c>
      <c r="B13" s="16" t="s">
        <v>1145</v>
      </c>
    </row>
    <row r="14" spans="1:2" ht="15" customHeight="1">
      <c r="A14" s="16" t="s">
        <v>1146</v>
      </c>
      <c r="B14" s="16" t="s">
        <v>1147</v>
      </c>
    </row>
    <row r="15" spans="1:2" ht="15" customHeight="1">
      <c r="A15" s="16" t="s">
        <v>1148</v>
      </c>
      <c r="B15" s="16" t="s">
        <v>1149</v>
      </c>
    </row>
    <row r="16" spans="1:2" ht="15" customHeight="1">
      <c r="A16" s="16" t="s">
        <v>1150</v>
      </c>
      <c r="B16" s="16" t="s">
        <v>1151</v>
      </c>
    </row>
    <row r="17" spans="1:2" ht="15" customHeight="1">
      <c r="A17" s="16" t="s">
        <v>161</v>
      </c>
      <c r="B17" s="16" t="s">
        <v>1152</v>
      </c>
    </row>
    <row r="18" spans="1:2" ht="15" customHeight="1">
      <c r="A18" s="16" t="s">
        <v>1153</v>
      </c>
      <c r="B18" s="16" t="s">
        <v>1154</v>
      </c>
    </row>
    <row r="19" spans="1:2" ht="15" customHeight="1">
      <c r="A19" s="1" t="s">
        <v>1155</v>
      </c>
      <c r="B19" s="1" t="s">
        <v>1156</v>
      </c>
    </row>
    <row r="20" spans="1:2" ht="15" customHeight="1">
      <c r="A20" s="1" t="s">
        <v>1157</v>
      </c>
      <c r="B20" s="1" t="s">
        <v>1158</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İncelemeler</vt:lpstr>
      <vt:lpstr>Emniyet_Tavsiyeleri</vt:lpstr>
      <vt:lpstr>Lookup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Hüseyin Polat</dc:creator>
  <dc:description/>
  <cp:lastModifiedBy>Hüseyin Polat</cp:lastModifiedBy>
  <cp:revision>0</cp:revision>
  <dcterms:created xsi:type="dcterms:W3CDTF">2026-09-14T07:45:47Z</dcterms:created>
  <dcterms:modified xsi:type="dcterms:W3CDTF">2026-10-13T11:28:02Z</dcterms:modified>
  <dc:language>en-US</dc:language>
</cp:coreProperties>
</file>